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6" windowHeight="11040"/>
  </bookViews>
  <sheets>
    <sheet name="Instructions" sheetId="5" r:id="rId1"/>
    <sheet name="CUESTIONARIO" sheetId="4" r:id="rId2"/>
    <sheet name="RESULTADOS" sheetId="3" state="hidden" r:id="rId3"/>
    <sheet name="GRÁFICO" sheetId="2" r:id="rId4"/>
  </sheets>
  <definedNames>
    <definedName name="_xlnm._FilterDatabase" localSheetId="1" hidden="1">CUESTIONARIO!$A$2:$H$2</definedName>
  </definedNames>
  <calcPr calcId="145621"/>
</workbook>
</file>

<file path=xl/calcChain.xml><?xml version="1.0" encoding="utf-8"?>
<calcChain xmlns="http://schemas.openxmlformats.org/spreadsheetml/2006/main">
  <c r="C21" i="2" l="1"/>
  <c r="C23" i="2"/>
  <c r="C22" i="2"/>
  <c r="C20" i="2"/>
  <c r="C19" i="2"/>
  <c r="F38" i="4"/>
  <c r="F37" i="4"/>
  <c r="F36" i="4"/>
  <c r="F35" i="4"/>
  <c r="F34" i="4"/>
  <c r="F32" i="4"/>
  <c r="F31" i="4"/>
  <c r="F30" i="4"/>
  <c r="F29" i="4"/>
  <c r="F28" i="4"/>
  <c r="F26" i="4"/>
  <c r="F25" i="4"/>
  <c r="F24" i="4"/>
  <c r="F23" i="4"/>
  <c r="F22" i="4"/>
  <c r="F20" i="4"/>
  <c r="F19" i="4"/>
  <c r="F18" i="4"/>
  <c r="F17" i="4"/>
  <c r="F16" i="4"/>
  <c r="F14" i="4"/>
  <c r="F13" i="4"/>
  <c r="F12" i="4"/>
  <c r="F11" i="4"/>
  <c r="F10" i="4"/>
  <c r="F8" i="4"/>
  <c r="F7" i="4"/>
  <c r="F6" i="4"/>
  <c r="F5" i="4"/>
  <c r="F4" i="4"/>
  <c r="B30" i="3" l="1"/>
  <c r="E38" i="4" l="1"/>
  <c r="E37" i="4"/>
  <c r="E36" i="4"/>
  <c r="E35" i="4"/>
  <c r="E34" i="4"/>
  <c r="E33" i="4"/>
  <c r="E32" i="4"/>
  <c r="E31" i="4"/>
  <c r="E30" i="4"/>
  <c r="E29" i="4"/>
  <c r="E28" i="4"/>
  <c r="E27" i="4"/>
  <c r="E26" i="4"/>
  <c r="E25" i="4"/>
  <c r="E24" i="4"/>
  <c r="E23" i="4"/>
  <c r="E22" i="4"/>
  <c r="E21" i="4"/>
  <c r="E20" i="4"/>
  <c r="E19" i="4"/>
  <c r="E18" i="4"/>
  <c r="E17" i="4"/>
  <c r="E16" i="4"/>
  <c r="B21" i="3" l="1"/>
  <c r="A21" i="3"/>
  <c r="A22" i="3" s="1"/>
  <c r="A23" i="3" s="1"/>
  <c r="A24" i="3" s="1"/>
  <c r="A26" i="3" s="1"/>
  <c r="A27" i="3" s="1"/>
  <c r="A28" i="3" s="1"/>
  <c r="A29" i="3" s="1"/>
  <c r="A30" i="3" s="1"/>
  <c r="G22" i="4"/>
  <c r="H22" i="4"/>
  <c r="G23" i="4"/>
  <c r="H23" i="4"/>
  <c r="G24" i="4"/>
  <c r="H24" i="4"/>
  <c r="G25" i="4"/>
  <c r="H25" i="4"/>
  <c r="G26" i="4"/>
  <c r="H26" i="4"/>
  <c r="G28" i="4"/>
  <c r="H28" i="4"/>
  <c r="G29" i="4"/>
  <c r="H29" i="4"/>
  <c r="G30" i="4"/>
  <c r="H30" i="4"/>
  <c r="G31" i="4"/>
  <c r="H31" i="4"/>
  <c r="G32" i="4"/>
  <c r="H32" i="4"/>
  <c r="G34" i="4"/>
  <c r="H34" i="4"/>
  <c r="G35" i="4"/>
  <c r="H35" i="4"/>
  <c r="G36" i="4"/>
  <c r="H36" i="4"/>
  <c r="G37" i="4"/>
  <c r="H37" i="4"/>
  <c r="G38" i="4"/>
  <c r="H38" i="4"/>
  <c r="G17" i="4"/>
  <c r="H17" i="4"/>
  <c r="G18" i="4"/>
  <c r="H18" i="4"/>
  <c r="G19" i="4"/>
  <c r="H19" i="4"/>
  <c r="G20" i="4"/>
  <c r="H20" i="4"/>
  <c r="H16" i="4"/>
  <c r="G16" i="4"/>
  <c r="A33" i="3" l="1"/>
  <c r="A34" i="3" s="1"/>
  <c r="A35" i="3" s="1"/>
  <c r="A36" i="3" s="1"/>
  <c r="A37" i="3" s="1"/>
  <c r="G11" i="4"/>
  <c r="H11" i="4"/>
  <c r="G12" i="4"/>
  <c r="H12" i="4"/>
  <c r="G13" i="4"/>
  <c r="H13" i="4"/>
  <c r="G14" i="4"/>
  <c r="H14" i="4"/>
  <c r="H10" i="4"/>
  <c r="G10" i="4"/>
  <c r="E14" i="4"/>
  <c r="E13" i="4"/>
  <c r="E12" i="4"/>
  <c r="E11" i="4"/>
  <c r="E10" i="4"/>
  <c r="E5" i="4" l="1"/>
  <c r="E6" i="4"/>
  <c r="E7" i="4"/>
  <c r="E8" i="4"/>
  <c r="E4" i="4"/>
  <c r="B23" i="2" l="1"/>
  <c r="B22" i="2"/>
  <c r="B21" i="2"/>
  <c r="B20" i="2"/>
  <c r="B19" i="2"/>
  <c r="B18" i="2"/>
  <c r="G8" i="4"/>
  <c r="H8" i="4"/>
  <c r="G5" i="4"/>
  <c r="H5" i="4"/>
  <c r="G6" i="4"/>
  <c r="H6" i="4"/>
  <c r="G7" i="4"/>
  <c r="H7" i="4"/>
  <c r="H4" i="4"/>
  <c r="G4" i="4"/>
  <c r="B36" i="3"/>
  <c r="B35" i="3"/>
  <c r="B34" i="3"/>
  <c r="B33" i="3"/>
  <c r="B32" i="3"/>
  <c r="B29" i="3"/>
  <c r="B28" i="3"/>
  <c r="B27" i="3"/>
  <c r="B26" i="3"/>
  <c r="B24" i="3"/>
  <c r="B23" i="3"/>
  <c r="B22" i="3"/>
  <c r="B20" i="3"/>
  <c r="B18" i="3"/>
  <c r="B17" i="3"/>
  <c r="B16" i="3"/>
  <c r="B15" i="3"/>
  <c r="B14" i="3"/>
  <c r="B13" i="3"/>
  <c r="B12" i="3"/>
  <c r="B11" i="3"/>
  <c r="B10" i="3"/>
  <c r="B9" i="3"/>
  <c r="B8" i="3"/>
  <c r="B7" i="3"/>
  <c r="B6" i="3"/>
  <c r="B5" i="3"/>
  <c r="B4" i="3"/>
  <c r="B3" i="3"/>
  <c r="B2" i="3"/>
  <c r="C18" i="2" l="1"/>
</calcChain>
</file>

<file path=xl/sharedStrings.xml><?xml version="1.0" encoding="utf-8"?>
<sst xmlns="http://schemas.openxmlformats.org/spreadsheetml/2006/main" count="158" uniqueCount="123">
  <si>
    <t>TEST DEL NEGOCIO</t>
  </si>
  <si>
    <t>CRITICA</t>
  </si>
  <si>
    <t>REFUERZO</t>
  </si>
  <si>
    <t>MEJORA</t>
  </si>
  <si>
    <t>OPORTUNIDAD</t>
  </si>
  <si>
    <t>Level of Integration</t>
  </si>
  <si>
    <t>Inventory Management</t>
  </si>
  <si>
    <t>Purchase &amp; Receiving orders</t>
  </si>
  <si>
    <t>Does your WMS scan items received?</t>
  </si>
  <si>
    <t>Does your WMS manage discrepancies between items in PO and items received?</t>
  </si>
  <si>
    <t>Does your WMS recommend put away location of items received based on size, quantity and zone?</t>
  </si>
  <si>
    <t>MINIMUM REQUIREMENTS TO CONSIDER A "Y" ANSWER</t>
  </si>
  <si>
    <t>TYPE OF ACTION</t>
  </si>
  <si>
    <t>IMPACT</t>
  </si>
  <si>
    <t>ACTION PLAN</t>
  </si>
  <si>
    <t>Does your WMS suggest orders to place based on reorder points?</t>
  </si>
  <si>
    <t>No</t>
  </si>
  <si>
    <t>Improvement</t>
  </si>
  <si>
    <t>Critical</t>
  </si>
  <si>
    <t>QUESTION</t>
  </si>
  <si>
    <t>1. Check with your Provider if that feature can be incorporated.
2. If the volume of orders placed is high, consider replacing your WMS</t>
  </si>
  <si>
    <t>Opportunity</t>
  </si>
  <si>
    <t>1. Check with your Provider if that feature can be incorporated.
2. If you are registering constant and high differences in inventory, consider replacing your WMS</t>
  </si>
  <si>
    <t>1. Check with your Provider if that feature can be incorporated.
2. If you have many complaints from clients about wrong items delivered, or products expired in the warehouse, consider replacing your WMS</t>
  </si>
  <si>
    <t>PROCESS</t>
  </si>
  <si>
    <t>IMPORTANCE</t>
  </si>
  <si>
    <t>Critical points are essential parts of your business which, if they are not well covered cause frustration, stagnation and sooner or later the company collapses. It is vitally important to solve these points as soon as possible to ensure the survival of the business.</t>
  </si>
  <si>
    <t>The points to reinforce are important parts of your business which, although they are not as urgent as the critical ones, should be resolved fairly quickly. Solving these points can lead to significant improvements in your company, and many are based on the critical points already resolved.</t>
  </si>
  <si>
    <t>The points of improvement are parts of your business that could be optimized and, if they are fixed, you will notice how it works better. Most of them are not urgent, but solving them will eliminate many resistances to the growth and solidity of your company.</t>
  </si>
  <si>
    <t>Opportunity points are parts to explore in your business, which, although they are not essential for its proper functioning, can cause great growth if well implemented. Once these points are covered along with the previous ones, your business will have a great strength that few companies will have.</t>
  </si>
  <si>
    <t>Order Picking</t>
  </si>
  <si>
    <t>Does your WMS allow transfers between areas of the warehouse or between multiple warehouses?</t>
  </si>
  <si>
    <t>Does your WMS generate alerts?</t>
  </si>
  <si>
    <t>Priority</t>
  </si>
  <si>
    <t>Does your WMS support poduct tracking within the warehouse?
Is the inventory accuracy KPI good (WMS/Real inventory)?</t>
  </si>
  <si>
    <t>1. Review the storage processes
2. Consider replacing your WMS with a stronger tracking feature</t>
  </si>
  <si>
    <t>1. Check with your Provider if the reporting system can be improved
2. If these KPIs are bad, consider replacing your WMS with a stronger reporting</t>
  </si>
  <si>
    <t>Does your WMS suggest the picking route and bin location where picking the items?</t>
  </si>
  <si>
    <t>Does your WMS support label reading during picking?</t>
  </si>
  <si>
    <t>Your time to pick an order and the costs per order will not be optimal</t>
  </si>
  <si>
    <t>Can your WMS track order picking until it is loaded in the truck?</t>
  </si>
  <si>
    <t>Important</t>
  </si>
  <si>
    <t>1. Check with your Provider if that feature can be incorporated.
2. If the "Order lead time" and the "On-Time shipping rate" KPIs are high, consider changing or upgrading the WMS</t>
  </si>
  <si>
    <t>1. Check with your Provider if that feature can be incorporated.
2. If your "Order cycle time" and "Cost per order" KPIs are high, consider changing or upgrading the WMS</t>
  </si>
  <si>
    <t>1. Check with your Provider if that feature can be incorporated.
2. If your "Picking Accuracy" KPI is low and the "Rate of Returns" is high, consider changing or upgrading the WMS</t>
  </si>
  <si>
    <t>Can your WMS report discrepancies in the quantities in the bin and the ones in the system?</t>
  </si>
  <si>
    <t>1. Check with your Provider if that feature can be incorporated.
2. If the "Inventory Accuracy" KPI is lower than the accepted value, or the "Cycle Count" frequency is high, consider changing or upgrading the WMS</t>
  </si>
  <si>
    <t>Can your WMS track lots and serials?</t>
  </si>
  <si>
    <t>Counting</t>
  </si>
  <si>
    <t>Does your WMS track the inventory in all stages of the warehouse processes?</t>
  </si>
  <si>
    <t>Is the WMS counting feature linked with picking and receiving?</t>
  </si>
  <si>
    <t>Any process of movement of products in the warehouse that does not have inventory monitoring, creates the possibility of errors and discrepancies between actual inventory and inventory in the system.</t>
  </si>
  <si>
    <t>1. Check with your Provider if that feature can be incorporated.
2. If you have customers' complaints for delivery time and accuracy, or shortages for reordering delays, consider replacing your WMS with a stronger tracking feature</t>
  </si>
  <si>
    <t>Can your WMS print out a packing slip?</t>
  </si>
  <si>
    <t>Does the WMS print out a shipping label?</t>
  </si>
  <si>
    <t>Does the WMS integrate with your ERP system?</t>
  </si>
  <si>
    <t>Can your WMS connect to a Route Accounting System?</t>
  </si>
  <si>
    <t>Does your WMS integrate with DSD software?</t>
  </si>
  <si>
    <t>Does your WMS allow cycle counting?</t>
  </si>
  <si>
    <t>1. Check with your Provider if that feature can be incorporated.
2. Check if there could be integration with your order management system.
3. If the occurrences of over or under stock is high, consider replacing your WMS</t>
  </si>
  <si>
    <t>1. Check with your Provider if that feature can be incorporated.
2. If you find this  situation frequently, consider replacing your WMS</t>
  </si>
  <si>
    <t>1. Check with your Provider if that feature can be incorporated.
2. If you are experiencing many misplacement issues or the average picking time is too long, consider replacing your WMS</t>
  </si>
  <si>
    <t>1. Check with your Provider if that feature can be incorporated.
2. If your Shrinkage or the Carrying cost Inventory KPIs are high, consider replacing your WMS</t>
  </si>
  <si>
    <t>1. Check with your Provider if that feature can be incorporated.
2. If the "rate of Retunes" KPI is higher than the acceptable value, and the customers complain for missing items in the order is high, consider changing or upgrading the WMS</t>
  </si>
  <si>
    <t>1. Check with your Provider if that feature can be incorporated.
2. If the "order not delivered" KPI is higher than the acceptable value, or the customers complain for delays in receiving the order is frequent, consider changing or upgrading the WMS</t>
  </si>
  <si>
    <t>1. Check with your Provider if that feature can be incorporated.
2. If your "Expired returned items" KPI is high and its cost impact is high, consider changing or upgrading the WMS</t>
  </si>
  <si>
    <t>1. Check with your Provider if that feature can be incorporated.
2. If your Inventory Accuracy" KPI is low and the "Rate of Returns" is high, consider changing or upgrading the WMS</t>
  </si>
  <si>
    <t>If the picking and receiving processes are not synchronized you cannot detect discrepancies between actual inventory and inventory in the system. Physical counting is the only option to detect and correct this.</t>
  </si>
  <si>
    <t>Packing - Consolidation - Truck Loading</t>
  </si>
  <si>
    <t>1. Check with your Provider if that feature can be incorporated.
2. If you are experience frequent differences within the ERP inventory and the real existance, consider changing or upgrading the WMS</t>
  </si>
  <si>
    <t>Does your WMS have the capability to allow full inventory counting while keeping the delivery functions open?</t>
  </si>
  <si>
    <t>If not available, the inventory counting will disrupt the regular operation</t>
  </si>
  <si>
    <t>If you have operation in multiple sites or areas, you need to have the coutnig process synchronized for all sites; itherwise you lose inventory coherence</t>
  </si>
  <si>
    <t>1. Check with your Provider if that feature can be incorporated.
2. If you are experience frequent differences within the inventory in different locations, consider changing or upgrading the WMS</t>
  </si>
  <si>
    <t>Does your WMS support multiple warehouses counting.</t>
  </si>
  <si>
    <t>Does your WMS generate and print racking and pallet/case labels to stick on items received containing product information?</t>
  </si>
  <si>
    <t>Does your WMS synchronizes wth the ERP to load the orders pending to pick?</t>
  </si>
  <si>
    <t>Does your WMS keep track of Inventory in the truck and manage product returned on the truck?</t>
  </si>
  <si>
    <t>Does your WMS have the capability to manage EDI and DEX connection?</t>
  </si>
  <si>
    <t>Does your WMS support connection with "Smart Devices"</t>
  </si>
  <si>
    <t xml:space="preserve">1. Check with your Provider if that feature can be incorporated.
</t>
  </si>
  <si>
    <t>1. Check with your Provider if that feature can be incorporated.
2. If the number of orders and items to pick is much higher than the histroical average, and picking eficiency, and order accuracy are consistently deterioratin, consider changing the WMS</t>
  </si>
  <si>
    <t>1. Check with your Provider if that feature can be incorporated.
2. If your product is susceptible to be recalled, or  the "expired returns" KPI is higher than the acceptable value, consider changing or upgrading the WMS</t>
  </si>
  <si>
    <t>1. Check with your Provider if that feature can be incorporated.
2. If yo are receiving many customer's complains on returned items and unfilfilled orders, consider changing or upgrading the WMS</t>
  </si>
  <si>
    <t>Can your WMS consolidate shipments?</t>
  </si>
  <si>
    <t>If you cannot scan items received, the possibility of human errors and the time spent to receive an order is high</t>
  </si>
  <si>
    <t>If the products on the racks or bins are not labeled, you risk picking the wrong products or not picking the oldest item received of that SKU</t>
  </si>
  <si>
    <t>Not having this feature might lead to either stock shortage or overstock of items.</t>
  </si>
  <si>
    <t>products will be placed anywhere, at the discretion of the warehouse employee, and this can lead to products getting lost in the warehouse. You will notice that when you do an inventory count, you risk having expired products, overstock, and orders unfulfilled.</t>
  </si>
  <si>
    <t>Manual handling of differences between the system and bins complicates the paperwork and might lead to wrong inventory and loss of money by overpaying vendors</t>
  </si>
  <si>
    <t>Does your WMS manages the returns from customers?</t>
  </si>
  <si>
    <t>Does your WMS reporting includes "Inventory Turnover" and "Inventory to Sales Ratio"</t>
  </si>
  <si>
    <t>An alert system can help you to avoid problems. Issues such as "low reorder point", "order delayed", or "Order backlog high", can generate customer insatisfaction and higher costs</t>
  </si>
  <si>
    <t>Bad inventory accuracy will lead to frequent inventory counts and having more or less inventory than required</t>
  </si>
  <si>
    <t>If you do not have this feature, returns must be managed manually and based on the drivers report, which can result in errors and even product loss</t>
  </si>
  <si>
    <t>If transfers between zones and facilities are a manual process, you might experience excess inventory, item misplacement and longer time executing inventory activities</t>
  </si>
  <si>
    <t>If you are not measuring ”Inventory Turnover" and "Inventory to Sales Ratio" you could experience cash flow issues or excess backorders on peak or low seasons</t>
  </si>
  <si>
    <t>You risk picking the wrong items which will result in customer dissatisfaction, double trips to deliver one order, and high cost per order.</t>
  </si>
  <si>
    <t>All discrepancies have to be reported by the picker verbally or in writing, increasing the risk of lost information and no correction of the problem. These mistakes can only be detected with cycle counts or inventory counting</t>
  </si>
  <si>
    <t>The picking process is running unlinked from the ERP, increasing the possibility of picking the wrong items or quantities and delivering incomplete orders</t>
  </si>
  <si>
    <t>Picking, packing, and delivery of orders are not synchronized. Orders can get stuck in one of these processes without you knowing it</t>
  </si>
  <si>
    <t>Without an automated packing slip, the risk of consolidating wrong items into the order to packed increases, which has its effect on customer satisfaction and returns</t>
  </si>
  <si>
    <t>Manually created shipping labels are prone to discrepancies in the name or address of the customer, which leads to wrong deliveries and undelivered orders</t>
  </si>
  <si>
    <t>This feature allows you to make recalls and prevent products from expiring on shelves</t>
  </si>
  <si>
    <t>If the WMS does not have this feature, you must rely entirely on the drivers' report to reconcile inventory</t>
  </si>
  <si>
    <t>Consolidation is necessary if you are importing products. If your WMS does not support this, all the processes will be manual</t>
  </si>
  <si>
    <t>If cycle count does not exist, the only way to reconcile differences is by a complete or semi-full inventory counting, which disrupts the regular operation</t>
  </si>
  <si>
    <t>There are always product being picked and being received. If your WMS does not allow considering items in these two areas whice doing inventory count, you might have differences</t>
  </si>
  <si>
    <t>Tracking of products close to expiration in the stores will not bepossible, leaving no room for special offers to avoid returns. 
Mandatory product recall will be a complicated manual process.</t>
  </si>
  <si>
    <t>Your sales in the store will not be optimal if you do not know what there is in inventory</t>
  </si>
  <si>
    <t>If your WMS does not have this capability, you will have difficulties registering products in big chains like Walmart</t>
  </si>
  <si>
    <t>Grow in numbers of order will be too costly to handle with conventional devices at some point. If your WMS does not have this feature, it will be difficult to adopt new technologies, and you risk becoming inefficient and unprofitable.</t>
  </si>
  <si>
    <t xml:space="preserve">                                                                         TEST TO DIAGNOSE THE RELEVANCE OF YOUR WMS FOR YOUR OPERATION</t>
  </si>
  <si>
    <t>Instruction for the use of the diagnostic tool</t>
  </si>
  <si>
    <t>Answer</t>
  </si>
  <si>
    <r>
      <t>a.</t>
    </r>
    <r>
      <rPr>
        <sz val="12"/>
        <color rgb="FF000000"/>
        <rFont val="Times New Roman"/>
        <family val="1"/>
      </rPr>
      <t xml:space="preserve">      </t>
    </r>
    <r>
      <rPr>
        <sz val="12"/>
        <color rgb="FF000000"/>
        <rFont val="Calibri"/>
        <family val="2"/>
      </rPr>
      <t>CUESTIONARIO sheet: This is the diagnostic enter information.</t>
    </r>
  </si>
  <si>
    <r>
      <t>b.</t>
    </r>
    <r>
      <rPr>
        <sz val="12"/>
        <color rgb="FF000000"/>
        <rFont val="Times New Roman"/>
        <family val="1"/>
      </rPr>
      <t xml:space="preserve">      </t>
    </r>
    <r>
      <rPr>
        <sz val="12"/>
        <color rgb="FF000000"/>
        <rFont val="Calibri"/>
        <family val="2"/>
      </rPr>
      <t>GRAFICO sheet: This is a not-modifiable sheet. After you complete the CUESTIONARIO, it shows the compatibility level of your WMS with your actual needs in graphic form.</t>
    </r>
  </si>
  <si>
    <r>
      <t>a.</t>
    </r>
    <r>
      <rPr>
        <sz val="12"/>
        <color rgb="FF000000"/>
        <rFont val="Times New Roman"/>
        <family val="1"/>
      </rPr>
      <t xml:space="preserve">      </t>
    </r>
    <r>
      <rPr>
        <sz val="12"/>
        <color rgb="FF000000"/>
        <rFont val="Calibri"/>
        <family val="2"/>
      </rPr>
      <t>You can only modify the “Answer” column.</t>
    </r>
  </si>
  <si>
    <r>
      <t>b.</t>
    </r>
    <r>
      <rPr>
        <sz val="12"/>
        <color rgb="FF000000"/>
        <rFont val="Times New Roman"/>
        <family val="1"/>
      </rPr>
      <t xml:space="preserve">      </t>
    </r>
    <r>
      <rPr>
        <sz val="12"/>
        <color rgb="FF000000"/>
        <rFont val="Calibri"/>
        <family val="2"/>
      </rPr>
      <t>Type “Y” if your current WMS has this feature.</t>
    </r>
  </si>
  <si>
    <r>
      <t>c.</t>
    </r>
    <r>
      <rPr>
        <sz val="12"/>
        <color rgb="FF000000"/>
        <rFont val="Times New Roman"/>
        <family val="1"/>
      </rPr>
      <t xml:space="preserve">      </t>
    </r>
    <r>
      <rPr>
        <sz val="12"/>
        <color rgb="FF000000"/>
        <rFont val="Calibri"/>
        <family val="2"/>
      </rPr>
      <t xml:space="preserve">Type “N” if your current WMS </t>
    </r>
    <r>
      <rPr>
        <b/>
        <sz val="12"/>
        <color rgb="FF000000"/>
        <rFont val="Calibri"/>
        <family val="2"/>
      </rPr>
      <t>does not</t>
    </r>
    <r>
      <rPr>
        <sz val="12"/>
        <color rgb="FF000000"/>
        <rFont val="Calibri"/>
        <family val="2"/>
      </rPr>
      <t xml:space="preserve"> have this feature and you need it.</t>
    </r>
  </si>
  <si>
    <r>
      <t>d.</t>
    </r>
    <r>
      <rPr>
        <sz val="12"/>
        <color rgb="FF000000"/>
        <rFont val="Times New Roman"/>
        <family val="1"/>
      </rPr>
      <t xml:space="preserve">      </t>
    </r>
    <r>
      <rPr>
        <sz val="12"/>
        <color rgb="FF000000"/>
        <rFont val="Calibri"/>
        <family val="2"/>
      </rPr>
      <t>If this feature is not relevant to your operation, leave the cell blank.</t>
    </r>
  </si>
  <si>
    <r>
      <t>1.</t>
    </r>
    <r>
      <rPr>
        <sz val="12"/>
        <color rgb="FF000000"/>
        <rFont val="Times New Roman"/>
        <family val="1"/>
      </rPr>
      <t>   </t>
    </r>
    <r>
      <rPr>
        <sz val="12"/>
        <color rgb="FF000000"/>
        <rFont val="Calibri"/>
        <family val="2"/>
      </rPr>
      <t>The tool has to workable sheets:</t>
    </r>
  </si>
  <si>
    <r>
      <t>2.</t>
    </r>
    <r>
      <rPr>
        <sz val="12"/>
        <color rgb="FF000000"/>
        <rFont val="Times New Roman"/>
        <family val="1"/>
      </rPr>
      <t>   </t>
    </r>
    <r>
      <rPr>
        <sz val="12"/>
        <color rgb="FF000000"/>
        <rFont val="Calibri"/>
        <family val="2"/>
      </rPr>
      <t>CUESTIONARIO sheet:</t>
    </r>
  </si>
</sst>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color rgb="FF000000"/>
      <name val="Arial"/>
    </font>
    <font>
      <sz val="10"/>
      <name val="Arial"/>
      <family val="2"/>
    </font>
    <font>
      <b/>
      <sz val="10"/>
      <name val="Arial"/>
      <family val="2"/>
    </font>
    <font>
      <sz val="11"/>
      <color rgb="FF000000"/>
      <name val="Inconsolata"/>
    </font>
    <font>
      <sz val="8"/>
      <color rgb="FF000000"/>
      <name val="Arial"/>
      <family val="2"/>
    </font>
    <font>
      <sz val="8"/>
      <name val="Arial"/>
      <family val="2"/>
    </font>
    <font>
      <b/>
      <sz val="8"/>
      <color rgb="FF000000"/>
      <name val="Arial"/>
      <family val="2"/>
    </font>
    <font>
      <b/>
      <sz val="12"/>
      <color theme="0"/>
      <name val="Arial"/>
      <family val="2"/>
    </font>
    <font>
      <sz val="10"/>
      <color rgb="FF000000"/>
      <name val="Arial"/>
      <family val="2"/>
    </font>
    <font>
      <b/>
      <sz val="10"/>
      <color rgb="FFFFFFFF"/>
      <name val="Arial"/>
      <family val="2"/>
    </font>
    <font>
      <i/>
      <sz val="8"/>
      <name val="Arial"/>
      <family val="2"/>
    </font>
    <font>
      <b/>
      <sz val="10"/>
      <color theme="0"/>
      <name val="Arial"/>
      <family val="2"/>
    </font>
    <font>
      <b/>
      <sz val="8"/>
      <name val="Arial"/>
      <family val="2"/>
    </font>
    <font>
      <b/>
      <sz val="14"/>
      <color rgb="FF000000"/>
      <name val="Arial"/>
      <family val="2"/>
    </font>
    <font>
      <sz val="12"/>
      <color rgb="FF000000"/>
      <name val="Calibri"/>
      <family val="2"/>
    </font>
    <font>
      <sz val="12"/>
      <color rgb="FF000000"/>
      <name val="Times New Roman"/>
      <family val="1"/>
    </font>
    <font>
      <sz val="12"/>
      <color rgb="FF000000"/>
      <name val="Arial"/>
      <family val="2"/>
    </font>
    <font>
      <b/>
      <sz val="12"/>
      <color rgb="FF000000"/>
      <name val="Calibri"/>
      <family val="2"/>
    </font>
  </fonts>
  <fills count="11">
    <fill>
      <patternFill patternType="none"/>
    </fill>
    <fill>
      <patternFill patternType="gray125"/>
    </fill>
    <fill>
      <patternFill patternType="solid">
        <fgColor rgb="FFFFFFFF"/>
        <bgColor rgb="FFFFFFFF"/>
      </patternFill>
    </fill>
    <fill>
      <patternFill patternType="solid">
        <fgColor rgb="FF002060"/>
        <bgColor rgb="FF073763"/>
      </patternFill>
    </fill>
    <fill>
      <patternFill patternType="solid">
        <fgColor rgb="FF00B0F0"/>
        <bgColor indexed="64"/>
      </patternFill>
    </fill>
    <fill>
      <patternFill patternType="solid">
        <fgColor rgb="FF92D050"/>
        <bgColor indexed="64"/>
      </patternFill>
    </fill>
    <fill>
      <patternFill patternType="solid">
        <fgColor rgb="FF002060"/>
        <bgColor indexed="64"/>
      </patternFill>
    </fill>
    <fill>
      <patternFill patternType="solid">
        <fgColor rgb="FF0070C0"/>
        <bgColor indexed="64"/>
      </patternFill>
    </fill>
    <fill>
      <patternFill patternType="solid">
        <fgColor rgb="FF01ED0C"/>
        <bgColor indexed="64"/>
      </patternFill>
    </fill>
    <fill>
      <patternFill patternType="solid">
        <fgColor rgb="FFFF0000"/>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wrapText="1"/>
    </xf>
    <xf numFmtId="0" fontId="1" fillId="0" borderId="0" xfId="0" applyFont="1"/>
    <xf numFmtId="0" fontId="2" fillId="0" borderId="0" xfId="0" applyFont="1" applyAlignment="1">
      <alignment wrapText="1"/>
    </xf>
    <xf numFmtId="0" fontId="3" fillId="2" borderId="0" xfId="0" applyFont="1" applyFill="1"/>
    <xf numFmtId="0" fontId="4" fillId="0" borderId="0" xfId="0" applyFont="1" applyAlignment="1">
      <alignment vertical="top" wrapText="1"/>
    </xf>
    <xf numFmtId="0" fontId="4" fillId="0" borderId="0" xfId="0" applyFont="1"/>
    <xf numFmtId="0" fontId="4" fillId="5" borderId="0" xfId="0" applyFont="1" applyFill="1" applyAlignment="1">
      <alignment vertical="top" wrapText="1"/>
    </xf>
    <xf numFmtId="0" fontId="4" fillId="0" borderId="0" xfId="0" applyFont="1" applyAlignment="1">
      <alignment vertical="center"/>
    </xf>
    <xf numFmtId="0" fontId="4" fillId="0" borderId="0" xfId="0" applyFont="1" applyAlignment="1">
      <alignment horizontal="center" vertical="center"/>
    </xf>
    <xf numFmtId="0" fontId="9" fillId="3" borderId="0" xfId="0" applyFont="1" applyFill="1" applyAlignment="1">
      <alignment horizontal="center" vertical="top" wrapText="1"/>
    </xf>
    <xf numFmtId="0" fontId="11" fillId="7" borderId="1" xfId="0" applyFont="1" applyFill="1" applyBorder="1" applyAlignment="1">
      <alignment horizontal="center" vertical="center"/>
    </xf>
    <xf numFmtId="0" fontId="6" fillId="9" borderId="0" xfId="0" applyFont="1" applyFill="1" applyAlignment="1">
      <alignment horizontal="center" vertical="center"/>
    </xf>
    <xf numFmtId="0" fontId="6" fillId="8" borderId="0" xfId="0" applyFont="1" applyFill="1" applyAlignment="1">
      <alignment horizontal="center" vertical="center"/>
    </xf>
    <xf numFmtId="0" fontId="6" fillId="4" borderId="0" xfId="0" applyFont="1" applyFill="1" applyAlignment="1">
      <alignment horizontal="center" vertical="center"/>
    </xf>
    <xf numFmtId="0" fontId="6" fillId="10" borderId="0" xfId="0" applyFont="1" applyFill="1" applyAlignment="1">
      <alignment horizontal="center" vertical="center"/>
    </xf>
    <xf numFmtId="0" fontId="0" fillId="0" borderId="0" xfId="0"/>
    <xf numFmtId="0" fontId="4" fillId="0" borderId="0" xfId="0" applyFont="1" applyFill="1" applyAlignment="1">
      <alignment vertical="top" wrapText="1"/>
    </xf>
    <xf numFmtId="0" fontId="4" fillId="0" borderId="0" xfId="0" applyFont="1" applyAlignment="1">
      <alignment wrapText="1"/>
    </xf>
    <xf numFmtId="0" fontId="5" fillId="0" borderId="0" xfId="0" applyFont="1" applyFill="1" applyAlignment="1">
      <alignment horizontal="center" vertical="center"/>
    </xf>
    <xf numFmtId="0" fontId="11" fillId="7" borderId="2" xfId="0" applyFont="1" applyFill="1" applyBorder="1" applyAlignment="1">
      <alignment horizontal="center" vertical="center"/>
    </xf>
    <xf numFmtId="0" fontId="4" fillId="0" borderId="1" xfId="0" applyFont="1" applyFill="1" applyBorder="1" applyAlignment="1">
      <alignment vertical="top" wrapText="1"/>
    </xf>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0" xfId="0"/>
    <xf numFmtId="0" fontId="0" fillId="0" borderId="0" xfId="0"/>
    <xf numFmtId="0" fontId="10" fillId="0" borderId="1" xfId="0" applyFont="1" applyBorder="1" applyAlignment="1">
      <alignment horizontal="left" vertical="top" wrapText="1"/>
    </xf>
    <xf numFmtId="0" fontId="0" fillId="0" borderId="0" xfId="0"/>
    <xf numFmtId="0" fontId="1" fillId="0" borderId="0" xfId="0" applyFont="1" applyAlignment="1">
      <alignment wrapText="1"/>
    </xf>
    <xf numFmtId="0" fontId="0" fillId="0" borderId="0" xfId="0"/>
    <xf numFmtId="0" fontId="4" fillId="0" borderId="0" xfId="0" applyFont="1" applyAlignment="1">
      <alignment horizontal="left" vertical="top" wrapText="1"/>
    </xf>
    <xf numFmtId="0" fontId="7" fillId="6" borderId="5" xfId="0" applyFont="1" applyFill="1" applyBorder="1" applyAlignment="1">
      <alignment vertical="center"/>
    </xf>
    <xf numFmtId="0" fontId="7" fillId="6" borderId="4" xfId="0" applyFont="1" applyFill="1" applyBorder="1" applyAlignment="1" applyProtection="1">
      <alignment vertical="center"/>
    </xf>
    <xf numFmtId="0" fontId="7" fillId="6" borderId="5" xfId="0" applyFont="1" applyFill="1" applyBorder="1" applyAlignment="1" applyProtection="1">
      <alignment vertical="center"/>
    </xf>
    <xf numFmtId="0" fontId="11" fillId="7" borderId="1" xfId="0" applyFont="1" applyFill="1" applyBorder="1" applyAlignment="1" applyProtection="1">
      <alignment horizontal="center" vertical="center"/>
    </xf>
    <xf numFmtId="0" fontId="7" fillId="6" borderId="0" xfId="0" applyFont="1" applyFill="1" applyAlignment="1" applyProtection="1">
      <alignment horizontal="center" vertical="center"/>
    </xf>
    <xf numFmtId="0" fontId="4" fillId="0" borderId="1" xfId="0" applyFont="1" applyBorder="1" applyAlignment="1" applyProtection="1">
      <alignment horizontal="center" vertical="center"/>
    </xf>
    <xf numFmtId="0" fontId="8" fillId="0" borderId="1" xfId="0" applyFont="1" applyBorder="1" applyAlignment="1" applyProtection="1">
      <alignment vertical="center" wrapText="1"/>
    </xf>
    <xf numFmtId="0" fontId="7" fillId="6" borderId="3" xfId="0" applyFont="1" applyFill="1" applyBorder="1" applyAlignment="1" applyProtection="1">
      <alignment horizontal="center" vertical="center"/>
    </xf>
    <xf numFmtId="0" fontId="4" fillId="0" borderId="0" xfId="0" applyFont="1" applyAlignment="1" applyProtection="1">
      <alignment vertical="center"/>
    </xf>
    <xf numFmtId="0" fontId="7" fillId="6" borderId="6" xfId="0" applyFont="1" applyFill="1" applyBorder="1" applyAlignment="1" applyProtection="1">
      <alignment vertical="center"/>
    </xf>
    <xf numFmtId="0" fontId="11" fillId="7" borderId="1" xfId="0" applyFont="1" applyFill="1" applyBorder="1" applyAlignment="1" applyProtection="1">
      <alignment horizontal="center" vertical="center"/>
    </xf>
    <xf numFmtId="0" fontId="12" fillId="0" borderId="0" xfId="0" applyFont="1" applyAlignment="1" applyProtection="1">
      <alignment horizontal="center" vertical="center" wrapText="1"/>
    </xf>
    <xf numFmtId="0" fontId="4" fillId="0" borderId="0" xfId="0" applyFont="1" applyProtection="1"/>
    <xf numFmtId="0" fontId="12"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1" xfId="0" applyFont="1" applyBorder="1" applyAlignment="1" applyProtection="1">
      <alignment vertical="top" wrapText="1"/>
    </xf>
    <xf numFmtId="0" fontId="2" fillId="0" borderId="0" xfId="0" applyFont="1" applyAlignment="1">
      <alignment horizontal="center"/>
    </xf>
    <xf numFmtId="0" fontId="13" fillId="0" borderId="0" xfId="0" applyFont="1"/>
    <xf numFmtId="0" fontId="14" fillId="0" borderId="0" xfId="0" applyFont="1" applyAlignment="1">
      <alignment horizontal="left" vertical="center" indent="4"/>
    </xf>
    <xf numFmtId="0" fontId="16" fillId="0" borderId="0" xfId="0" applyFont="1"/>
    <xf numFmtId="0" fontId="14" fillId="0" borderId="0" xfId="0" applyFont="1" applyAlignment="1">
      <alignment horizontal="left" vertical="center"/>
    </xf>
  </cellXfs>
  <cellStyles count="1">
    <cellStyle name="Normal" xfId="0" builtinId="0"/>
  </cellStyles>
  <dxfs count="121">
    <dxf>
      <font>
        <color theme="0"/>
      </font>
      <fill>
        <patternFill>
          <bgColor theme="9" tint="-0.499984740745262"/>
        </patternFill>
      </fill>
    </dxf>
    <dxf>
      <font>
        <b/>
        <i val="0"/>
        <color theme="0"/>
      </font>
      <fill>
        <patternFill>
          <bgColor theme="9" tint="-0.24994659260841701"/>
        </patternFill>
      </fill>
    </dxf>
    <dxf>
      <font>
        <b/>
        <i val="0"/>
      </font>
      <fill>
        <patternFill>
          <bgColor theme="9" tint="0.39994506668294322"/>
        </patternFill>
      </fill>
    </dxf>
    <dxf>
      <font>
        <b/>
        <i val="0"/>
      </font>
      <fill>
        <patternFill>
          <bgColor theme="9" tint="0.59996337778862885"/>
        </patternFill>
      </fill>
    </dxf>
    <dxf>
      <font>
        <b/>
        <i val="0"/>
      </font>
      <fill>
        <patternFill>
          <bgColor theme="9" tint="0.79998168889431442"/>
        </patternFill>
      </fill>
    </dxf>
    <dxf>
      <fill>
        <patternFill>
          <bgColor rgb="FFFFC000"/>
        </patternFill>
      </fill>
    </dxf>
    <dxf>
      <fill>
        <patternFill>
          <bgColor rgb="FFFF0000"/>
        </patternFill>
      </fill>
    </dxf>
    <dxf>
      <fill>
        <patternFill>
          <bgColor rgb="FF00B0F0"/>
        </patternFill>
      </fill>
    </dxf>
    <dxf>
      <fill>
        <patternFill>
          <bgColor theme="9" tint="0.39994506668294322"/>
        </patternFill>
      </fill>
    </dxf>
    <dxf>
      <fill>
        <patternFill patternType="solid">
          <fgColor rgb="FFFCE8B2"/>
          <bgColor rgb="FFFCE8B2"/>
        </patternFill>
      </fill>
    </dxf>
    <dxf>
      <font>
        <b/>
        <i val="0"/>
      </font>
      <fill>
        <patternFill>
          <bgColor rgb="FFFF0000"/>
        </patternFill>
      </fill>
      <border>
        <left style="thin">
          <color auto="1"/>
        </left>
        <right style="thin">
          <color auto="1"/>
        </right>
        <top style="thin">
          <color auto="1"/>
        </top>
        <bottom style="thin">
          <color auto="1"/>
        </bottom>
      </border>
    </dxf>
    <dxf>
      <font>
        <b/>
        <i val="0"/>
      </font>
      <fill>
        <patternFill>
          <bgColor theme="7"/>
        </patternFill>
      </fill>
      <border>
        <left style="thin">
          <color auto="1"/>
        </left>
        <right style="thin">
          <color auto="1"/>
        </right>
        <top style="thin">
          <color auto="1"/>
        </top>
        <bottom style="thin">
          <color auto="1"/>
        </bottom>
      </border>
    </dxf>
    <dxf>
      <font>
        <b/>
        <i val="0"/>
      </font>
      <fill>
        <patternFill>
          <bgColor rgb="FF00B0F0"/>
        </patternFill>
      </fill>
      <border>
        <left style="thin">
          <color auto="1"/>
        </left>
        <right style="thin">
          <color auto="1"/>
        </right>
        <top style="thin">
          <color auto="1"/>
        </top>
        <bottom style="thin">
          <color auto="1"/>
        </bottom>
      </border>
    </dxf>
    <dxf>
      <font>
        <b/>
        <i val="0"/>
      </font>
      <fill>
        <patternFill>
          <bgColor rgb="FF00FF00"/>
        </patternFill>
      </fill>
      <border>
        <left style="thin">
          <color auto="1"/>
        </left>
        <right style="thin">
          <color auto="1"/>
        </right>
        <top style="thin">
          <color auto="1"/>
        </top>
        <bottom style="thin">
          <color auto="1"/>
        </bottom>
      </border>
    </dxf>
    <dxf>
      <font>
        <color theme="0"/>
      </font>
      <fill>
        <patternFill>
          <bgColor theme="9" tint="-0.499984740745262"/>
        </patternFill>
      </fill>
    </dxf>
    <dxf>
      <font>
        <b/>
        <i val="0"/>
        <color theme="0"/>
      </font>
      <fill>
        <patternFill>
          <bgColor theme="9" tint="-0.24994659260841701"/>
        </patternFill>
      </fill>
    </dxf>
    <dxf>
      <font>
        <b/>
        <i val="0"/>
      </font>
      <fill>
        <patternFill>
          <bgColor theme="9" tint="0.39994506668294322"/>
        </patternFill>
      </fill>
    </dxf>
    <dxf>
      <font>
        <b/>
        <i val="0"/>
      </font>
      <fill>
        <patternFill>
          <bgColor theme="9" tint="0.59996337778862885"/>
        </patternFill>
      </fill>
    </dxf>
    <dxf>
      <font>
        <b/>
        <i val="0"/>
      </font>
      <fill>
        <patternFill>
          <bgColor theme="9" tint="0.79998168889431442"/>
        </patternFill>
      </fill>
    </dxf>
    <dxf>
      <fill>
        <patternFill>
          <bgColor theme="7"/>
        </patternFill>
      </fill>
    </dxf>
    <dxf>
      <fill>
        <patternFill>
          <bgColor theme="9" tint="0.79998168889431442"/>
        </patternFill>
      </fill>
    </dxf>
    <dxf>
      <fill>
        <patternFill>
          <bgColor rgb="FFFF0000"/>
        </patternFill>
      </fill>
    </dxf>
    <dxf>
      <fill>
        <patternFill>
          <bgColor rgb="FF00B0F0"/>
        </patternFill>
      </fill>
    </dxf>
    <dxf>
      <fill>
        <patternFill>
          <bgColor theme="9" tint="0.39994506668294322"/>
        </patternFill>
      </fill>
    </dxf>
    <dxf>
      <fill>
        <patternFill>
          <bgColor theme="7"/>
        </patternFill>
      </fill>
    </dxf>
    <dxf>
      <fill>
        <patternFill>
          <bgColor theme="9" tint="0.79998168889431442"/>
        </patternFill>
      </fill>
    </dxf>
    <dxf>
      <fill>
        <patternFill>
          <bgColor rgb="FFFF0000"/>
        </patternFill>
      </fill>
    </dxf>
    <dxf>
      <fill>
        <patternFill>
          <bgColor rgb="FF00B0F0"/>
        </patternFill>
      </fill>
    </dxf>
    <dxf>
      <fill>
        <patternFill>
          <bgColor theme="9" tint="0.39994506668294322"/>
        </patternFill>
      </fill>
    </dxf>
    <dxf>
      <fill>
        <patternFill>
          <bgColor theme="7"/>
        </patternFill>
      </fill>
    </dxf>
    <dxf>
      <fill>
        <patternFill>
          <bgColor theme="9" tint="0.79998168889431442"/>
        </patternFill>
      </fill>
    </dxf>
    <dxf>
      <fill>
        <patternFill>
          <bgColor rgb="FFFF0000"/>
        </patternFill>
      </fill>
    </dxf>
    <dxf>
      <fill>
        <patternFill>
          <bgColor rgb="FF00B0F0"/>
        </patternFill>
      </fill>
    </dxf>
    <dxf>
      <fill>
        <patternFill>
          <bgColor theme="9" tint="0.39994506668294322"/>
        </patternFill>
      </fill>
    </dxf>
    <dxf>
      <fill>
        <patternFill>
          <bgColor theme="7"/>
        </patternFill>
      </fill>
    </dxf>
    <dxf>
      <fill>
        <patternFill>
          <bgColor theme="9" tint="0.79998168889431442"/>
        </patternFill>
      </fill>
    </dxf>
    <dxf>
      <fill>
        <patternFill>
          <bgColor rgb="FFFF0000"/>
        </patternFill>
      </fill>
    </dxf>
    <dxf>
      <fill>
        <patternFill>
          <bgColor rgb="FF00B0F0"/>
        </patternFill>
      </fill>
    </dxf>
    <dxf>
      <fill>
        <patternFill>
          <bgColor theme="9" tint="0.39994506668294322"/>
        </patternFill>
      </fill>
    </dxf>
    <dxf>
      <font>
        <color theme="0"/>
      </font>
      <fill>
        <patternFill>
          <bgColor theme="9" tint="-0.499984740745262"/>
        </patternFill>
      </fill>
    </dxf>
    <dxf>
      <font>
        <b/>
        <i val="0"/>
        <color theme="0"/>
      </font>
      <fill>
        <patternFill>
          <bgColor theme="9" tint="-0.24994659260841701"/>
        </patternFill>
      </fill>
    </dxf>
    <dxf>
      <font>
        <b/>
        <i val="0"/>
      </font>
      <fill>
        <patternFill>
          <bgColor theme="9" tint="0.39994506668294322"/>
        </patternFill>
      </fill>
    </dxf>
    <dxf>
      <font>
        <b/>
        <i val="0"/>
      </font>
      <fill>
        <patternFill>
          <bgColor theme="9" tint="0.59996337778862885"/>
        </patternFill>
      </fill>
    </dxf>
    <dxf>
      <font>
        <b/>
        <i val="0"/>
      </font>
      <fill>
        <patternFill>
          <bgColor theme="9" tint="0.79998168889431442"/>
        </patternFill>
      </fill>
    </dxf>
    <dxf>
      <fill>
        <patternFill>
          <bgColor theme="5" tint="0.39994506668294322"/>
        </patternFill>
      </fill>
    </dxf>
    <dxf>
      <fill>
        <patternFill>
          <bgColor rgb="FFFFC000"/>
        </patternFill>
      </fill>
    </dxf>
    <dxf>
      <fill>
        <patternFill>
          <bgColor rgb="FFFF0000"/>
        </patternFill>
      </fill>
    </dxf>
    <dxf>
      <fill>
        <patternFill>
          <bgColor rgb="FF00B0F0"/>
        </patternFill>
      </fill>
    </dxf>
    <dxf>
      <fill>
        <patternFill>
          <bgColor theme="9" tint="0.39994506668294322"/>
        </patternFill>
      </fill>
    </dxf>
    <dxf>
      <font>
        <b/>
        <i val="0"/>
      </font>
      <fill>
        <patternFill>
          <bgColor rgb="FF01ED0C"/>
        </patternFill>
      </fill>
    </dxf>
    <dxf>
      <font>
        <b/>
        <i val="0"/>
      </font>
      <fill>
        <patternFill>
          <bgColor rgb="FFFF0000"/>
        </patternFill>
      </fill>
    </dxf>
    <dxf>
      <fill>
        <patternFill>
          <bgColor theme="7"/>
        </patternFill>
      </fill>
    </dxf>
    <dxf>
      <fill>
        <patternFill>
          <bgColor rgb="FFFFC000"/>
        </patternFill>
      </fill>
    </dxf>
    <dxf>
      <fill>
        <patternFill>
          <bgColor rgb="FFFF0000"/>
        </patternFill>
      </fill>
    </dxf>
    <dxf>
      <fill>
        <patternFill>
          <bgColor rgb="FF00B0F0"/>
        </patternFill>
      </fill>
    </dxf>
    <dxf>
      <fill>
        <patternFill>
          <bgColor theme="9" tint="0.39994506668294322"/>
        </patternFill>
      </fill>
    </dxf>
    <dxf>
      <font>
        <b/>
        <i val="0"/>
      </font>
      <fill>
        <patternFill>
          <bgColor rgb="FF01ED0C"/>
        </patternFill>
      </fill>
    </dxf>
    <dxf>
      <font>
        <b/>
        <i val="0"/>
      </font>
      <fill>
        <patternFill>
          <bgColor rgb="FFFF0000"/>
        </patternFill>
      </fill>
    </dxf>
    <dxf>
      <fill>
        <patternFill>
          <bgColor theme="5" tint="0.39994506668294322"/>
        </patternFill>
      </fill>
    </dxf>
    <dxf>
      <fill>
        <patternFill>
          <bgColor rgb="FFFFC000"/>
        </patternFill>
      </fill>
    </dxf>
    <dxf>
      <fill>
        <patternFill>
          <bgColor rgb="FFFF0000"/>
        </patternFill>
      </fill>
    </dxf>
    <dxf>
      <fill>
        <patternFill>
          <bgColor rgb="FF00B0F0"/>
        </patternFill>
      </fill>
    </dxf>
    <dxf>
      <fill>
        <patternFill>
          <bgColor theme="9" tint="0.39994506668294322"/>
        </patternFill>
      </fill>
    </dxf>
    <dxf>
      <font>
        <b/>
        <i val="0"/>
      </font>
      <fill>
        <patternFill>
          <bgColor rgb="FF01ED0C"/>
        </patternFill>
      </fill>
    </dxf>
    <dxf>
      <font>
        <b/>
        <i val="0"/>
      </font>
      <fill>
        <patternFill>
          <bgColor rgb="FFFF0000"/>
        </patternFill>
      </fill>
    </dxf>
    <dxf>
      <fill>
        <patternFill>
          <bgColor theme="5" tint="0.39994506668294322"/>
        </patternFill>
      </fill>
    </dxf>
    <dxf>
      <fill>
        <patternFill>
          <bgColor rgb="FFFFC000"/>
        </patternFill>
      </fill>
    </dxf>
    <dxf>
      <fill>
        <patternFill>
          <bgColor rgb="FFFF0000"/>
        </patternFill>
      </fill>
    </dxf>
    <dxf>
      <fill>
        <patternFill>
          <bgColor rgb="FF00B0F0"/>
        </patternFill>
      </fill>
    </dxf>
    <dxf>
      <fill>
        <patternFill>
          <bgColor theme="9" tint="0.39994506668294322"/>
        </patternFill>
      </fill>
    </dxf>
    <dxf>
      <font>
        <b/>
        <i val="0"/>
      </font>
      <fill>
        <patternFill>
          <bgColor rgb="FF01ED0C"/>
        </patternFill>
      </fill>
    </dxf>
    <dxf>
      <font>
        <b/>
        <i val="0"/>
      </font>
      <fill>
        <patternFill>
          <bgColor rgb="FFFF0000"/>
        </patternFill>
      </fill>
    </dxf>
    <dxf>
      <fill>
        <patternFill>
          <bgColor theme="5" tint="0.39994506668294322"/>
        </patternFill>
      </fill>
    </dxf>
    <dxf>
      <fill>
        <patternFill>
          <bgColor rgb="FFFFC000"/>
        </patternFill>
      </fill>
    </dxf>
    <dxf>
      <fill>
        <patternFill>
          <bgColor rgb="FFFF0000"/>
        </patternFill>
      </fill>
    </dxf>
    <dxf>
      <fill>
        <patternFill>
          <bgColor rgb="FF00B0F0"/>
        </patternFill>
      </fill>
    </dxf>
    <dxf>
      <fill>
        <patternFill>
          <bgColor theme="9" tint="0.39994506668294322"/>
        </patternFill>
      </fill>
    </dxf>
    <dxf>
      <font>
        <b/>
        <i val="0"/>
      </font>
      <fill>
        <patternFill>
          <bgColor rgb="FF01ED0C"/>
        </patternFill>
      </fill>
    </dxf>
    <dxf>
      <font>
        <b/>
        <i val="0"/>
      </font>
      <fill>
        <patternFill>
          <bgColor rgb="FFFF0000"/>
        </patternFill>
      </fill>
    </dxf>
    <dxf>
      <fill>
        <patternFill>
          <bgColor theme="5" tint="0.39994506668294322"/>
        </patternFill>
      </fill>
    </dxf>
    <dxf>
      <fill>
        <patternFill>
          <bgColor rgb="FFFFC000"/>
        </patternFill>
      </fill>
    </dxf>
    <dxf>
      <fill>
        <patternFill>
          <bgColor rgb="FFFF0000"/>
        </patternFill>
      </fill>
    </dxf>
    <dxf>
      <fill>
        <patternFill>
          <bgColor rgb="FF00B0F0"/>
        </patternFill>
      </fill>
    </dxf>
    <dxf>
      <fill>
        <patternFill>
          <bgColor theme="9" tint="0.39994506668294322"/>
        </patternFill>
      </fill>
    </dxf>
    <dxf>
      <font>
        <b/>
        <i val="0"/>
      </font>
      <fill>
        <patternFill>
          <bgColor rgb="FF01ED0C"/>
        </patternFill>
      </fill>
    </dxf>
    <dxf>
      <font>
        <b/>
        <i val="0"/>
      </font>
      <fill>
        <patternFill>
          <bgColor rgb="FFFF0000"/>
        </patternFill>
      </fill>
    </dxf>
    <dxf>
      <fill>
        <patternFill>
          <bgColor theme="5" tint="0.39994506668294322"/>
        </patternFill>
      </fill>
    </dxf>
    <dxf>
      <font>
        <color theme="0"/>
      </font>
      <fill>
        <patternFill>
          <bgColor theme="9" tint="-0.499984740745262"/>
        </patternFill>
      </fill>
    </dxf>
    <dxf>
      <font>
        <b/>
        <i val="0"/>
        <color theme="0"/>
      </font>
      <fill>
        <patternFill>
          <bgColor theme="9" tint="-0.24994659260841701"/>
        </patternFill>
      </fill>
    </dxf>
    <dxf>
      <font>
        <b/>
        <i val="0"/>
      </font>
      <fill>
        <patternFill>
          <bgColor theme="9" tint="0.39994506668294322"/>
        </patternFill>
      </fill>
    </dxf>
    <dxf>
      <font>
        <b/>
        <i val="0"/>
      </font>
      <fill>
        <patternFill>
          <bgColor theme="9" tint="0.59996337778862885"/>
        </patternFill>
      </fill>
    </dxf>
    <dxf>
      <font>
        <b/>
        <i val="0"/>
      </font>
      <fill>
        <patternFill>
          <bgColor theme="9" tint="0.79998168889431442"/>
        </patternFill>
      </fill>
    </dxf>
    <dxf>
      <fill>
        <patternFill>
          <bgColor rgb="FFFFC000"/>
        </patternFill>
      </fill>
    </dxf>
    <dxf>
      <fill>
        <patternFill>
          <bgColor rgb="FFFF0000"/>
        </patternFill>
      </fill>
    </dxf>
    <dxf>
      <fill>
        <patternFill>
          <bgColor rgb="FF00B0F0"/>
        </patternFill>
      </fill>
    </dxf>
    <dxf>
      <fill>
        <patternFill>
          <bgColor theme="9" tint="0.39994506668294322"/>
        </patternFill>
      </fill>
    </dxf>
    <dxf>
      <font>
        <b/>
        <i val="0"/>
      </font>
      <fill>
        <patternFill>
          <bgColor rgb="FF01ED0C"/>
        </patternFill>
      </fill>
    </dxf>
    <dxf>
      <font>
        <b/>
        <i val="0"/>
      </font>
      <fill>
        <patternFill>
          <bgColor rgb="FFFF0000"/>
        </patternFill>
      </fill>
    </dxf>
    <dxf>
      <fill>
        <patternFill>
          <bgColor theme="7"/>
        </patternFill>
      </fill>
    </dxf>
    <dxf>
      <font>
        <color theme="0"/>
      </font>
      <fill>
        <patternFill>
          <bgColor theme="9" tint="-0.499984740745262"/>
        </patternFill>
      </fill>
    </dxf>
    <dxf>
      <font>
        <b/>
        <i val="0"/>
        <color theme="0"/>
      </font>
      <fill>
        <patternFill>
          <bgColor theme="9" tint="-0.24994659260841701"/>
        </patternFill>
      </fill>
    </dxf>
    <dxf>
      <font>
        <b/>
        <i val="0"/>
      </font>
      <fill>
        <patternFill>
          <bgColor theme="9" tint="0.39994506668294322"/>
        </patternFill>
      </fill>
    </dxf>
    <dxf>
      <font>
        <b/>
        <i val="0"/>
      </font>
      <fill>
        <patternFill>
          <bgColor theme="9" tint="0.59996337778862885"/>
        </patternFill>
      </fill>
    </dxf>
    <dxf>
      <font>
        <b/>
        <i val="0"/>
      </font>
      <fill>
        <patternFill>
          <bgColor theme="9" tint="0.79998168889431442"/>
        </patternFill>
      </fill>
    </dxf>
    <dxf>
      <fill>
        <patternFill>
          <bgColor theme="9" tint="0.79998168889431442"/>
        </patternFill>
      </fill>
    </dxf>
    <dxf>
      <fill>
        <patternFill>
          <bgColor rgb="FFFF0000"/>
        </patternFill>
      </fill>
    </dxf>
    <dxf>
      <fill>
        <patternFill>
          <bgColor rgb="FF00B0F0"/>
        </patternFill>
      </fill>
    </dxf>
    <dxf>
      <fill>
        <patternFill>
          <bgColor theme="9" tint="0.39994506668294322"/>
        </patternFill>
      </fill>
    </dxf>
    <dxf>
      <font>
        <b/>
        <i val="0"/>
      </font>
      <fill>
        <patternFill>
          <bgColor rgb="FFFF0000"/>
        </patternFill>
      </fill>
      <border>
        <left style="thin">
          <color auto="1"/>
        </left>
        <right style="thin">
          <color auto="1"/>
        </right>
        <top style="thin">
          <color auto="1"/>
        </top>
        <bottom style="thin">
          <color auto="1"/>
        </bottom>
      </border>
    </dxf>
    <dxf>
      <font>
        <b/>
        <i val="0"/>
      </font>
      <fill>
        <patternFill>
          <bgColor theme="7"/>
        </patternFill>
      </fill>
      <border>
        <left style="thin">
          <color auto="1"/>
        </left>
        <right style="thin">
          <color auto="1"/>
        </right>
        <top style="thin">
          <color auto="1"/>
        </top>
        <bottom style="thin">
          <color auto="1"/>
        </bottom>
      </border>
    </dxf>
    <dxf>
      <font>
        <b/>
        <i val="0"/>
      </font>
      <fill>
        <patternFill>
          <bgColor rgb="FF00B0F0"/>
        </patternFill>
      </fill>
      <border>
        <left style="thin">
          <color auto="1"/>
        </left>
        <right style="thin">
          <color auto="1"/>
        </right>
        <top style="thin">
          <color auto="1"/>
        </top>
        <bottom style="thin">
          <color auto="1"/>
        </bottom>
      </border>
    </dxf>
    <dxf>
      <font>
        <b/>
        <i val="0"/>
      </font>
      <fill>
        <patternFill>
          <bgColor rgb="FF00FF00"/>
        </patternFill>
      </fill>
      <border>
        <left style="thin">
          <color auto="1"/>
        </left>
        <right style="thin">
          <color auto="1"/>
        </right>
        <top style="thin">
          <color auto="1"/>
        </top>
        <bottom style="thin">
          <color auto="1"/>
        </bottom>
      </border>
    </dxf>
    <dxf>
      <font>
        <b/>
        <i val="0"/>
      </font>
      <fill>
        <patternFill>
          <bgColor rgb="FF01ED0C"/>
        </patternFill>
      </fill>
    </dxf>
    <dxf>
      <font>
        <b/>
        <i val="0"/>
      </font>
      <fill>
        <patternFill>
          <bgColor rgb="FFFF0000"/>
        </patternFill>
      </fill>
    </dxf>
    <dxf>
      <font>
        <b/>
        <i val="0"/>
      </font>
      <fill>
        <patternFill>
          <bgColor rgb="FF01ED0C"/>
        </patternFill>
      </fill>
    </dxf>
    <dxf>
      <font>
        <b/>
        <i val="0"/>
      </font>
      <fill>
        <patternFill>
          <bgColor rgb="FFFF0000"/>
        </patternFill>
      </fill>
    </dxf>
    <dxf>
      <font>
        <color theme="0"/>
      </font>
      <fill>
        <patternFill>
          <bgColor theme="9" tint="-0.499984740745262"/>
        </patternFill>
      </fill>
    </dxf>
    <dxf>
      <font>
        <b/>
        <i val="0"/>
        <color theme="0"/>
      </font>
      <fill>
        <patternFill>
          <bgColor theme="9" tint="-0.24994659260841701"/>
        </patternFill>
      </fill>
    </dxf>
    <dxf>
      <font>
        <b/>
        <i val="0"/>
      </font>
      <fill>
        <patternFill>
          <bgColor theme="9" tint="0.39994506668294322"/>
        </patternFill>
      </fill>
    </dxf>
    <dxf>
      <font>
        <b/>
        <i val="0"/>
      </font>
      <fill>
        <patternFill>
          <bgColor theme="9" tint="0.59996337778862885"/>
        </patternFill>
      </fill>
    </dxf>
    <dxf>
      <font>
        <b/>
        <i val="0"/>
      </font>
      <fill>
        <patternFill>
          <bgColor theme="9" tint="0.79998168889431442"/>
        </patternFill>
      </fill>
    </dxf>
  </dxfs>
  <tableStyles count="0" defaultTableStyle="TableStyleMedium2" defaultPivotStyle="PivotStyleLight16"/>
  <colors>
    <mruColors>
      <color rgb="FF91CF4D"/>
      <color rgb="FF01ED0C"/>
      <color rgb="FF00FF00"/>
      <color rgb="FF66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autoTitleDeleted val="1"/>
    <c:plotArea>
      <c:layout/>
      <c:radarChart>
        <c:radarStyle val="marker"/>
        <c:varyColors val="1"/>
        <c:ser>
          <c:idx val="0"/>
          <c:order val="0"/>
          <c:spPr>
            <a:ln w="19050" cmpd="sng">
              <a:solidFill>
                <a:srgbClr val="3366CC">
                  <a:alpha val="100000"/>
                </a:srgbClr>
              </a:solidFill>
            </a:ln>
          </c:spPr>
          <c:marker>
            <c:symbol val="circle"/>
            <c:size val="7"/>
            <c:spPr>
              <a:solidFill>
                <a:srgbClr val="3366CC">
                  <a:alpha val="100000"/>
                </a:srgbClr>
              </a:solidFill>
              <a:ln cmpd="sng">
                <a:solidFill>
                  <a:srgbClr val="3366CC">
                    <a:alpha val="100000"/>
                  </a:srgbClr>
                </a:solidFill>
              </a:ln>
            </c:spPr>
          </c:marker>
          <c:cat>
            <c:strRef>
              <c:f>GRÁFICO!$B$18:$B$25</c:f>
              <c:strCache>
                <c:ptCount val="6"/>
                <c:pt idx="0">
                  <c:v>Purchase &amp; Receiving orders</c:v>
                </c:pt>
                <c:pt idx="1">
                  <c:v>Inventory Management</c:v>
                </c:pt>
                <c:pt idx="2">
                  <c:v>Order Picking</c:v>
                </c:pt>
                <c:pt idx="3">
                  <c:v>Packing - Consolidation - Truck Loading</c:v>
                </c:pt>
                <c:pt idx="4">
                  <c:v>Counting</c:v>
                </c:pt>
                <c:pt idx="5">
                  <c:v>Level of Integration</c:v>
                </c:pt>
              </c:strCache>
            </c:strRef>
          </c:cat>
          <c:val>
            <c:numRef>
              <c:f>GRÁFICO!$C$18:$C$25</c:f>
              <c:numCache>
                <c:formatCode>General</c:formatCode>
                <c:ptCount val="8"/>
                <c:pt idx="0">
                  <c:v>15</c:v>
                </c:pt>
                <c:pt idx="1">
                  <c:v>15</c:v>
                </c:pt>
                <c:pt idx="2">
                  <c:v>15</c:v>
                </c:pt>
                <c:pt idx="3">
                  <c:v>15</c:v>
                </c:pt>
                <c:pt idx="4">
                  <c:v>15</c:v>
                </c:pt>
                <c:pt idx="5">
                  <c:v>15</c:v>
                </c:pt>
              </c:numCache>
            </c:numRef>
          </c:val>
          <c:extLst xmlns:c16r2="http://schemas.microsoft.com/office/drawing/2015/06/chart">
            <c:ext xmlns:c16="http://schemas.microsoft.com/office/drawing/2014/chart" uri="{C3380CC4-5D6E-409C-BE32-E72D297353CC}">
              <c16:uniqueId val="{00000000-4F7A-4575-8362-424C752900F7}"/>
            </c:ext>
          </c:extLst>
        </c:ser>
        <c:dLbls>
          <c:showLegendKey val="0"/>
          <c:showVal val="0"/>
          <c:showCatName val="0"/>
          <c:showSerName val="0"/>
          <c:showPercent val="0"/>
          <c:showBubbleSize val="0"/>
        </c:dLbls>
        <c:axId val="245335552"/>
        <c:axId val="245788672"/>
      </c:radarChart>
      <c:catAx>
        <c:axId val="245335552"/>
        <c:scaling>
          <c:orientation val="minMax"/>
        </c:scaling>
        <c:delete val="0"/>
        <c:axPos val="b"/>
        <c:numFmt formatCode="General" sourceLinked="1"/>
        <c:majorTickMark val="cross"/>
        <c:minorTickMark val="cross"/>
        <c:tickLblPos val="nextTo"/>
        <c:crossAx val="245788672"/>
        <c:crosses val="autoZero"/>
        <c:auto val="1"/>
        <c:lblAlgn val="ctr"/>
        <c:lblOffset val="100"/>
        <c:noMultiLvlLbl val="1"/>
      </c:catAx>
      <c:valAx>
        <c:axId val="245788672"/>
        <c:scaling>
          <c:orientation val="minMax"/>
          <c:max val="5"/>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200" b="0">
                    <a:solidFill>
                      <a:srgbClr val="000000"/>
                    </a:solidFill>
                    <a:latin typeface="Roboto"/>
                  </a:defRPr>
                </a:pPr>
                <a:endParaRPr lang="es-CO"/>
              </a:p>
            </c:rich>
          </c:tx>
          <c:layout/>
          <c:overlay val="0"/>
        </c:title>
        <c:numFmt formatCode="General" sourceLinked="1"/>
        <c:majorTickMark val="none"/>
        <c:minorTickMark val="none"/>
        <c:tickLblPos val="nextTo"/>
        <c:spPr>
          <a:ln/>
        </c:spPr>
        <c:txPr>
          <a:bodyPr rot="0"/>
          <a:lstStyle/>
          <a:p>
            <a:pPr lvl="0">
              <a:defRPr sz="1200" b="0">
                <a:solidFill>
                  <a:srgbClr val="000000"/>
                </a:solidFill>
                <a:latin typeface="Roboto"/>
              </a:defRPr>
            </a:pPr>
            <a:endParaRPr lang="en-US"/>
          </a:p>
        </c:txPr>
        <c:crossAx val="245335552"/>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GRÁFICO!$B$18:$B$23</c:f>
              <c:strCache>
                <c:ptCount val="6"/>
                <c:pt idx="0">
                  <c:v>Purchase &amp; Receiving orders</c:v>
                </c:pt>
                <c:pt idx="1">
                  <c:v>Inventory Management</c:v>
                </c:pt>
                <c:pt idx="2">
                  <c:v>Order Picking</c:v>
                </c:pt>
                <c:pt idx="3">
                  <c:v>Packing - Consolidation - Truck Loading</c:v>
                </c:pt>
                <c:pt idx="4">
                  <c:v>Counting</c:v>
                </c:pt>
                <c:pt idx="5">
                  <c:v>Level of Integration</c:v>
                </c:pt>
              </c:strCache>
            </c:strRef>
          </c:cat>
          <c:val>
            <c:numRef>
              <c:f>GRÁFICO!$C$18:$C$23</c:f>
              <c:numCache>
                <c:formatCode>General</c:formatCode>
                <c:ptCount val="6"/>
                <c:pt idx="0">
                  <c:v>15</c:v>
                </c:pt>
                <c:pt idx="1">
                  <c:v>15</c:v>
                </c:pt>
                <c:pt idx="2">
                  <c:v>15</c:v>
                </c:pt>
                <c:pt idx="3">
                  <c:v>15</c:v>
                </c:pt>
                <c:pt idx="4">
                  <c:v>15</c:v>
                </c:pt>
                <c:pt idx="5">
                  <c:v>15</c:v>
                </c:pt>
              </c:numCache>
            </c:numRef>
          </c:val>
        </c:ser>
        <c:dLbls>
          <c:showLegendKey val="0"/>
          <c:showVal val="0"/>
          <c:showCatName val="0"/>
          <c:showSerName val="0"/>
          <c:showPercent val="0"/>
          <c:showBubbleSize val="0"/>
        </c:dLbls>
        <c:axId val="130390656"/>
        <c:axId val="130412928"/>
      </c:radarChart>
      <c:catAx>
        <c:axId val="130390656"/>
        <c:scaling>
          <c:orientation val="minMax"/>
        </c:scaling>
        <c:delete val="0"/>
        <c:axPos val="b"/>
        <c:majorGridlines/>
        <c:majorTickMark val="out"/>
        <c:minorTickMark val="none"/>
        <c:tickLblPos val="nextTo"/>
        <c:crossAx val="130412928"/>
        <c:crosses val="autoZero"/>
        <c:auto val="1"/>
        <c:lblAlgn val="ctr"/>
        <c:lblOffset val="100"/>
        <c:noMultiLvlLbl val="0"/>
      </c:catAx>
      <c:valAx>
        <c:axId val="130412928"/>
        <c:scaling>
          <c:orientation val="minMax"/>
        </c:scaling>
        <c:delete val="0"/>
        <c:axPos val="l"/>
        <c:majorGridlines/>
        <c:numFmt formatCode="General" sourceLinked="1"/>
        <c:majorTickMark val="cross"/>
        <c:minorTickMark val="none"/>
        <c:tickLblPos val="nextTo"/>
        <c:crossAx val="1303906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409575</xdr:colOff>
      <xdr:row>0</xdr:row>
      <xdr:rowOff>180975</xdr:rowOff>
    </xdr:from>
    <xdr:ext cx="5591175" cy="2771775"/>
    <xdr:graphicFrame macro="">
      <xdr:nvGraphicFramePr>
        <xdr:cNvPr id="2" name="Chart 1" title="Gràfic">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0</xdr:col>
      <xdr:colOff>342900</xdr:colOff>
      <xdr:row>24</xdr:row>
      <xdr:rowOff>110490</xdr:rowOff>
    </xdr:from>
    <xdr:to>
      <xdr:col>4</xdr:col>
      <xdr:colOff>259080</xdr:colOff>
      <xdr:row>40</xdr:row>
      <xdr:rowOff>163830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tabSelected="1" workbookViewId="0">
      <selection activeCell="H7" sqref="H7"/>
    </sheetView>
  </sheetViews>
  <sheetFormatPr defaultRowHeight="13.2"/>
  <cols>
    <col min="1" max="1" width="6.21875" customWidth="1"/>
  </cols>
  <sheetData>
    <row r="1" spans="1:1" ht="17.399999999999999">
      <c r="A1" s="49" t="s">
        <v>113</v>
      </c>
    </row>
    <row r="3" spans="1:1" s="51" customFormat="1" ht="15.6">
      <c r="A3" s="52" t="s">
        <v>121</v>
      </c>
    </row>
    <row r="4" spans="1:1" s="51" customFormat="1" ht="15.6">
      <c r="A4" s="50" t="s">
        <v>115</v>
      </c>
    </row>
    <row r="5" spans="1:1" s="51" customFormat="1" ht="15.6">
      <c r="A5" s="50" t="s">
        <v>116</v>
      </c>
    </row>
    <row r="6" spans="1:1" s="51" customFormat="1" ht="15.6">
      <c r="A6" s="52" t="s">
        <v>122</v>
      </c>
    </row>
    <row r="7" spans="1:1" s="51" customFormat="1" ht="15.6">
      <c r="A7" s="50" t="s">
        <v>117</v>
      </c>
    </row>
    <row r="8" spans="1:1" s="51" customFormat="1" ht="15.6">
      <c r="A8" s="50" t="s">
        <v>118</v>
      </c>
    </row>
    <row r="9" spans="1:1" s="51" customFormat="1" ht="15.6">
      <c r="A9" s="50" t="s">
        <v>119</v>
      </c>
    </row>
    <row r="10" spans="1:1" s="51" customFormat="1" ht="15.6">
      <c r="A10" s="50" t="s">
        <v>120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election activeCell="C4" sqref="C4"/>
    </sheetView>
  </sheetViews>
  <sheetFormatPr defaultColWidth="11.44140625" defaultRowHeight="10.199999999999999"/>
  <cols>
    <col min="1" max="1" width="2.88671875" style="39" bestFit="1" customWidth="1"/>
    <col min="2" max="2" width="61" style="39" customWidth="1"/>
    <col min="3" max="3" width="5" style="9" customWidth="1"/>
    <col min="4" max="4" width="60" style="6" hidden="1" customWidth="1"/>
    <col min="5" max="5" width="13.33203125" style="43" customWidth="1"/>
    <col min="6" max="6" width="33" style="43" customWidth="1"/>
    <col min="7" max="7" width="43.88671875" style="43" customWidth="1"/>
    <col min="8" max="8" width="43.5546875" style="43" customWidth="1"/>
    <col min="9" max="11" width="2.6640625" style="6" bestFit="1" customWidth="1"/>
    <col min="12" max="14" width="2.88671875" style="6" bestFit="1" customWidth="1"/>
    <col min="15" max="39" width="2.6640625" style="6" bestFit="1" customWidth="1"/>
    <col min="40" max="16384" width="11.44140625" style="6"/>
  </cols>
  <sheetData>
    <row r="1" spans="1:8" ht="15.6">
      <c r="A1" s="32" t="s">
        <v>112</v>
      </c>
      <c r="B1" s="33"/>
      <c r="C1" s="31"/>
      <c r="D1" s="31"/>
      <c r="E1" s="33"/>
      <c r="F1" s="33"/>
      <c r="G1" s="33"/>
      <c r="H1" s="40"/>
    </row>
    <row r="2" spans="1:8" ht="13.2">
      <c r="A2" s="34" t="s">
        <v>24</v>
      </c>
      <c r="B2" s="34"/>
      <c r="C2" s="41" t="s">
        <v>114</v>
      </c>
      <c r="D2" s="11" t="s">
        <v>11</v>
      </c>
      <c r="E2" s="41" t="s">
        <v>25</v>
      </c>
      <c r="F2" s="41" t="s">
        <v>12</v>
      </c>
      <c r="G2" s="41" t="s">
        <v>13</v>
      </c>
      <c r="H2" s="41" t="s">
        <v>14</v>
      </c>
    </row>
    <row r="3" spans="1:8" ht="15.6">
      <c r="A3" s="35" t="s">
        <v>7</v>
      </c>
      <c r="B3" s="35"/>
      <c r="E3" s="42"/>
    </row>
    <row r="4" spans="1:8" ht="51">
      <c r="A4" s="36">
        <v>1</v>
      </c>
      <c r="B4" s="37" t="s">
        <v>15</v>
      </c>
      <c r="C4" s="23"/>
      <c r="D4" s="26"/>
      <c r="E4" s="44" t="str">
        <f>IF(C4="N",RESULTADOS!D2,"")</f>
        <v/>
      </c>
      <c r="F4" s="45" t="str">
        <f>IF(C4="N",RESULTADOS!C2,IF(C4="Y","No action required",""))</f>
        <v/>
      </c>
      <c r="G4" s="46" t="str">
        <f>IF(C4="N",RESULTADOS!E2,"")</f>
        <v/>
      </c>
      <c r="H4" s="46" t="str">
        <f>IF(C4="N",RESULTADOS!F2,"")</f>
        <v/>
      </c>
    </row>
    <row r="5" spans="1:8" ht="13.2">
      <c r="A5" s="36">
        <v>2</v>
      </c>
      <c r="B5" s="37" t="s">
        <v>8</v>
      </c>
      <c r="C5" s="23"/>
      <c r="D5" s="26"/>
      <c r="E5" s="44" t="str">
        <f>IF(C5="N",RESULTADOS!D3,"")</f>
        <v/>
      </c>
      <c r="F5" s="45" t="str">
        <f>IF(C5="N",RESULTADOS!C3,IF(C5="Y","No action required",""))</f>
        <v/>
      </c>
      <c r="G5" s="46" t="str">
        <f>IF(C5="N",RESULTADOS!E3,"")</f>
        <v/>
      </c>
      <c r="H5" s="46" t="str">
        <f>IF(C5="N",RESULTADOS!F3,"")</f>
        <v/>
      </c>
    </row>
    <row r="6" spans="1:8" ht="26.4">
      <c r="A6" s="36">
        <v>3</v>
      </c>
      <c r="B6" s="37" t="s">
        <v>9</v>
      </c>
      <c r="C6" s="23"/>
      <c r="D6" s="26"/>
      <c r="E6" s="44" t="str">
        <f>IF(C6="N",RESULTADOS!D4,"")</f>
        <v/>
      </c>
      <c r="F6" s="45" t="str">
        <f>IF(C6="N",RESULTADOS!C4,IF(C6="Y","No action required",""))</f>
        <v/>
      </c>
      <c r="G6" s="46" t="str">
        <f>IF(C6="N",RESULTADOS!E4,"")</f>
        <v/>
      </c>
      <c r="H6" s="46" t="str">
        <f>IF(C6="N",RESULTADOS!F4,"")</f>
        <v/>
      </c>
    </row>
    <row r="7" spans="1:8" ht="26.4">
      <c r="A7" s="36">
        <v>4</v>
      </c>
      <c r="B7" s="37" t="s">
        <v>10</v>
      </c>
      <c r="C7" s="23"/>
      <c r="D7" s="26"/>
      <c r="E7" s="44" t="str">
        <f>IF(C7="N",RESULTADOS!D5,"")</f>
        <v/>
      </c>
      <c r="F7" s="45" t="str">
        <f>IF(C7="N",RESULTADOS!C5,IF(C7="Y","No action required",""))</f>
        <v/>
      </c>
      <c r="G7" s="46" t="str">
        <f>IF(C7="N",RESULTADOS!E5,"")</f>
        <v/>
      </c>
      <c r="H7" s="46" t="str">
        <f>IF(C7="N",RESULTADOS!F5,"")</f>
        <v/>
      </c>
    </row>
    <row r="8" spans="1:8" ht="26.4">
      <c r="A8" s="36">
        <v>5</v>
      </c>
      <c r="B8" s="37" t="s">
        <v>75</v>
      </c>
      <c r="C8" s="23"/>
      <c r="D8" s="26"/>
      <c r="E8" s="44" t="str">
        <f>IF(C8="N",RESULTADOS!D6,"")</f>
        <v/>
      </c>
      <c r="F8" s="45" t="str">
        <f>IF(C8="N",RESULTADOS!C6,IF(C8="Y","No action required",""))</f>
        <v/>
      </c>
      <c r="G8" s="46" t="str">
        <f>IF(C8="N",RESULTADOS!E6,"")</f>
        <v/>
      </c>
      <c r="H8" s="46" t="str">
        <f>IF(C8="N",RESULTADOS!F6,"")</f>
        <v/>
      </c>
    </row>
    <row r="9" spans="1:8" ht="15.6">
      <c r="A9" s="35" t="s">
        <v>6</v>
      </c>
      <c r="B9" s="35"/>
      <c r="E9" s="42"/>
    </row>
    <row r="10" spans="1:8" ht="26.4">
      <c r="A10" s="36">
        <v>6</v>
      </c>
      <c r="B10" s="37" t="s">
        <v>31</v>
      </c>
      <c r="C10" s="23"/>
      <c r="D10" s="26"/>
      <c r="E10" s="44" t="str">
        <f>IF(C10="N",RESULTADOS!D8,"")</f>
        <v/>
      </c>
      <c r="F10" s="45" t="str">
        <f>IF(C10="N",RESULTADOS!C8,IF(C10="Y","No action required",""))</f>
        <v/>
      </c>
      <c r="G10" s="47" t="str">
        <f>IF(C10="N",RESULTADOS!E8,"")</f>
        <v/>
      </c>
      <c r="H10" s="47" t="str">
        <f>IF(C10="N",RESULTADOS!F8,"")</f>
        <v/>
      </c>
    </row>
    <row r="11" spans="1:8" ht="13.2">
      <c r="A11" s="36">
        <v>7</v>
      </c>
      <c r="B11" s="37" t="s">
        <v>90</v>
      </c>
      <c r="C11" s="23"/>
      <c r="D11" s="26"/>
      <c r="E11" s="44" t="str">
        <f>IF(C11="N",RESULTADOS!D9,"")</f>
        <v/>
      </c>
      <c r="F11" s="45" t="str">
        <f>IF(C11="N",RESULTADOS!C9,IF(C11="Y","No action required",""))</f>
        <v/>
      </c>
      <c r="G11" s="47" t="str">
        <f>IF(C11="N",RESULTADOS!E9,"")</f>
        <v/>
      </c>
      <c r="H11" s="47" t="str">
        <f>IF(C11="N",RESULTADOS!F9,"")</f>
        <v/>
      </c>
    </row>
    <row r="12" spans="1:8" ht="26.4">
      <c r="A12" s="36">
        <v>8</v>
      </c>
      <c r="B12" s="37" t="s">
        <v>34</v>
      </c>
      <c r="C12" s="23"/>
      <c r="D12" s="26"/>
      <c r="E12" s="44" t="str">
        <f>IF(C12="N",RESULTADOS!D10,"")</f>
        <v/>
      </c>
      <c r="F12" s="45" t="str">
        <f>IF(C12="N",RESULTADOS!C10,IF(C12="Y","No action required",""))</f>
        <v/>
      </c>
      <c r="G12" s="47" t="str">
        <f>IF(C12="N",RESULTADOS!E10,"")</f>
        <v/>
      </c>
      <c r="H12" s="47" t="str">
        <f>IF(C12="N",RESULTADOS!F10,"")</f>
        <v/>
      </c>
    </row>
    <row r="13" spans="1:8" ht="26.4">
      <c r="A13" s="36">
        <v>9</v>
      </c>
      <c r="B13" s="37" t="s">
        <v>91</v>
      </c>
      <c r="C13" s="23"/>
      <c r="D13" s="26"/>
      <c r="E13" s="44" t="str">
        <f>IF(C13="N",RESULTADOS!D11,"")</f>
        <v/>
      </c>
      <c r="F13" s="45" t="str">
        <f>IF(C13="N",RESULTADOS!C11,IF(C13="Y","No action required",""))</f>
        <v/>
      </c>
      <c r="G13" s="47" t="str">
        <f>IF(C13="N",RESULTADOS!E11,"")</f>
        <v/>
      </c>
      <c r="H13" s="47" t="str">
        <f>IF(C13="N",RESULTADOS!F11,"")</f>
        <v/>
      </c>
    </row>
    <row r="14" spans="1:8" ht="13.2">
      <c r="A14" s="36">
        <v>10</v>
      </c>
      <c r="B14" s="37" t="s">
        <v>32</v>
      </c>
      <c r="C14" s="23"/>
      <c r="D14" s="26"/>
      <c r="E14" s="44" t="str">
        <f>IF(C14="N",RESULTADOS!D12,"")</f>
        <v/>
      </c>
      <c r="F14" s="45" t="str">
        <f>IF(C14="N",RESULTADOS!C12,IF(C14="Y","No action required",""))</f>
        <v/>
      </c>
      <c r="G14" s="47" t="str">
        <f>IF(C14="N",RESULTADOS!E12,"")</f>
        <v/>
      </c>
      <c r="H14" s="47" t="str">
        <f>IF(C14="N",RESULTADOS!F12,"")</f>
        <v/>
      </c>
    </row>
    <row r="15" spans="1:8" ht="15.6">
      <c r="A15" s="35" t="s">
        <v>30</v>
      </c>
      <c r="B15" s="35"/>
      <c r="E15" s="42"/>
    </row>
    <row r="16" spans="1:8" ht="26.4">
      <c r="A16" s="36">
        <v>11</v>
      </c>
      <c r="B16" s="37" t="s">
        <v>37</v>
      </c>
      <c r="C16" s="23"/>
      <c r="D16" s="26"/>
      <c r="E16" s="44" t="str">
        <f>IF(C16="N",RESULTADOS!D14,"")</f>
        <v/>
      </c>
      <c r="F16" s="45" t="str">
        <f>IF(C16="N",RESULTADOS!C14,IF(C16="Y","No action required",""))</f>
        <v/>
      </c>
      <c r="G16" s="47" t="str">
        <f>IF(C16="N",RESULTADOS!E14,"")</f>
        <v/>
      </c>
      <c r="H16" s="47" t="str">
        <f>IF(C16="N",RESULTADOS!F14,"")</f>
        <v/>
      </c>
    </row>
    <row r="17" spans="1:8" ht="13.2">
      <c r="A17" s="36">
        <v>12</v>
      </c>
      <c r="B17" s="37" t="s">
        <v>38</v>
      </c>
      <c r="C17" s="23"/>
      <c r="D17" s="26"/>
      <c r="E17" s="44" t="str">
        <f>IF(C17="N",RESULTADOS!D15,"")</f>
        <v/>
      </c>
      <c r="F17" s="45" t="str">
        <f>IF(C17="N",RESULTADOS!C15,IF(C17="Y","No action required",""))</f>
        <v/>
      </c>
      <c r="G17" s="47" t="str">
        <f>IF(C17="N",RESULTADOS!E15,"")</f>
        <v/>
      </c>
      <c r="H17" s="47" t="str">
        <f>IF(C17="N",RESULTADOS!F15,"")</f>
        <v/>
      </c>
    </row>
    <row r="18" spans="1:8" ht="26.4">
      <c r="A18" s="36">
        <v>13</v>
      </c>
      <c r="B18" s="37" t="s">
        <v>76</v>
      </c>
      <c r="C18" s="23"/>
      <c r="D18" s="26"/>
      <c r="E18" s="44" t="str">
        <f>IF(C18="N",RESULTADOS!D16,"")</f>
        <v/>
      </c>
      <c r="F18" s="45" t="str">
        <f>IF(C18="N",RESULTADOS!C16,IF(C18="Y","No action required",""))</f>
        <v/>
      </c>
      <c r="G18" s="47" t="str">
        <f>IF(C18="N",RESULTADOS!E16,"")</f>
        <v/>
      </c>
      <c r="H18" s="47" t="str">
        <f>IF(C18="N",RESULTADOS!F16,"")</f>
        <v/>
      </c>
    </row>
    <row r="19" spans="1:8" ht="13.2">
      <c r="A19" s="36">
        <v>14</v>
      </c>
      <c r="B19" s="37" t="s">
        <v>40</v>
      </c>
      <c r="C19" s="23"/>
      <c r="D19" s="26"/>
      <c r="E19" s="44" t="str">
        <f>IF(C19="N",RESULTADOS!D17,"")</f>
        <v/>
      </c>
      <c r="F19" s="45" t="str">
        <f>IF(C19="N",RESULTADOS!C17,IF(C19="Y","No action required",""))</f>
        <v/>
      </c>
      <c r="G19" s="47" t="str">
        <f>IF(C19="N",RESULTADOS!E17,"")</f>
        <v/>
      </c>
      <c r="H19" s="47" t="str">
        <f>IF(C19="N",RESULTADOS!F17,"")</f>
        <v/>
      </c>
    </row>
    <row r="20" spans="1:8" ht="26.4">
      <c r="A20" s="36">
        <v>15</v>
      </c>
      <c r="B20" s="37" t="s">
        <v>45</v>
      </c>
      <c r="C20" s="23"/>
      <c r="D20" s="26"/>
      <c r="E20" s="44" t="str">
        <f>IF(C20="N",RESULTADOS!D18,"")</f>
        <v/>
      </c>
      <c r="F20" s="45" t="str">
        <f>IF(C20="N",RESULTADOS!C18,IF(C20="Y","No action required",""))</f>
        <v/>
      </c>
      <c r="G20" s="47" t="str">
        <f>IF(C20="N",RESULTADOS!E18,"")</f>
        <v/>
      </c>
      <c r="H20" s="47" t="str">
        <f>IF(C20="N",RESULTADOS!F18,"")</f>
        <v/>
      </c>
    </row>
    <row r="21" spans="1:8" ht="15.6">
      <c r="A21" s="35" t="s">
        <v>68</v>
      </c>
      <c r="B21" s="35"/>
      <c r="E21" s="42" t="str">
        <f>IF(C21="N",RESULTADOS!D19,"")</f>
        <v/>
      </c>
    </row>
    <row r="22" spans="1:8" ht="13.2">
      <c r="A22" s="36">
        <v>16</v>
      </c>
      <c r="B22" s="37" t="s">
        <v>53</v>
      </c>
      <c r="C22" s="23"/>
      <c r="D22" s="26"/>
      <c r="E22" s="44" t="str">
        <f>IF(C22="N",RESULTADOS!D20,"")</f>
        <v/>
      </c>
      <c r="F22" s="45" t="str">
        <f>IF(C22="N",RESULTADOS!C20,IF(C22="Y","No action required",""))</f>
        <v/>
      </c>
      <c r="G22" s="47" t="str">
        <f>IF(C22="N",RESULTADOS!E20,"")</f>
        <v/>
      </c>
      <c r="H22" s="47" t="str">
        <f>IF(C22="N",RESULTADOS!F20,"")</f>
        <v/>
      </c>
    </row>
    <row r="23" spans="1:8" ht="13.2">
      <c r="A23" s="36">
        <v>17</v>
      </c>
      <c r="B23" s="37" t="s">
        <v>54</v>
      </c>
      <c r="C23" s="23"/>
      <c r="D23" s="26"/>
      <c r="E23" s="44" t="str">
        <f>IF(C23="N",RESULTADOS!D21,"")</f>
        <v/>
      </c>
      <c r="F23" s="45" t="str">
        <f>IF(C23="N",RESULTADOS!C21,IF(C23="Y","No action required",""))</f>
        <v/>
      </c>
      <c r="G23" s="47" t="str">
        <f>IF(C23="N",RESULTADOS!E21,"")</f>
        <v/>
      </c>
      <c r="H23" s="47" t="str">
        <f>IF(C23="N",RESULTADOS!F21,"")</f>
        <v/>
      </c>
    </row>
    <row r="24" spans="1:8" ht="13.2">
      <c r="A24" s="36">
        <v>18</v>
      </c>
      <c r="B24" s="37" t="s">
        <v>47</v>
      </c>
      <c r="C24" s="23"/>
      <c r="D24" s="26"/>
      <c r="E24" s="44" t="str">
        <f>IF(C24="N",RESULTADOS!D22,"")</f>
        <v/>
      </c>
      <c r="F24" s="45" t="str">
        <f>IF(C24="N",RESULTADOS!C22,IF(C24="Y","No action required",""))</f>
        <v/>
      </c>
      <c r="G24" s="47" t="str">
        <f>IF(C24="N",RESULTADOS!E22,"")</f>
        <v/>
      </c>
      <c r="H24" s="47" t="str">
        <f>IF(C24="N",RESULTADOS!F22,"")</f>
        <v/>
      </c>
    </row>
    <row r="25" spans="1:8" ht="26.4">
      <c r="A25" s="36">
        <v>19</v>
      </c>
      <c r="B25" s="37" t="s">
        <v>77</v>
      </c>
      <c r="C25" s="23"/>
      <c r="D25" s="26"/>
      <c r="E25" s="44" t="str">
        <f>IF(C25="N",RESULTADOS!D23,"")</f>
        <v/>
      </c>
      <c r="F25" s="45" t="str">
        <f>IF(C25="N",RESULTADOS!C23,IF(C25="Y","No action required",""))</f>
        <v/>
      </c>
      <c r="G25" s="47" t="str">
        <f>IF(C25="N",RESULTADOS!E23,"")</f>
        <v/>
      </c>
      <c r="H25" s="47" t="str">
        <f>IF(C25="N",RESULTADOS!F23,"")</f>
        <v/>
      </c>
    </row>
    <row r="26" spans="1:8" ht="13.2">
      <c r="A26" s="36">
        <v>20</v>
      </c>
      <c r="B26" s="37" t="s">
        <v>84</v>
      </c>
      <c r="C26" s="23"/>
      <c r="D26" s="26"/>
      <c r="E26" s="44" t="str">
        <f>IF(C26="N",RESULTADOS!D24,"")</f>
        <v/>
      </c>
      <c r="F26" s="45" t="str">
        <f>IF(C26="N",RESULTADOS!C24,IF(C26="Y","No action required",""))</f>
        <v/>
      </c>
      <c r="G26" s="47" t="str">
        <f>IF(C26="N",RESULTADOS!E24,"")</f>
        <v/>
      </c>
      <c r="H26" s="47" t="str">
        <f>IF(C26="N",RESULTADOS!F24,"")</f>
        <v/>
      </c>
    </row>
    <row r="27" spans="1:8" ht="15.6">
      <c r="A27" s="38" t="s">
        <v>48</v>
      </c>
      <c r="B27" s="38"/>
      <c r="E27" s="42" t="str">
        <f>IF(C27="N",RESULTADOS!D25,"")</f>
        <v/>
      </c>
    </row>
    <row r="28" spans="1:8" ht="26.4">
      <c r="A28" s="36">
        <v>21</v>
      </c>
      <c r="B28" s="37" t="s">
        <v>49</v>
      </c>
      <c r="C28" s="23"/>
      <c r="D28" s="26"/>
      <c r="E28" s="44" t="str">
        <f>IF(C28="N",RESULTADOS!D26,"")</f>
        <v/>
      </c>
      <c r="F28" s="45" t="str">
        <f>IF(C28="N",RESULTADOS!C26,IF(C28="Y","No action required",""))</f>
        <v/>
      </c>
      <c r="G28" s="47" t="str">
        <f>IF(C28="N",RESULTADOS!E26,"")</f>
        <v/>
      </c>
      <c r="H28" s="47" t="str">
        <f>IF(C28="N",RESULTADOS!F26,"")</f>
        <v/>
      </c>
    </row>
    <row r="29" spans="1:8" ht="13.2">
      <c r="A29" s="36">
        <v>22</v>
      </c>
      <c r="B29" s="37" t="s">
        <v>50</v>
      </c>
      <c r="C29" s="23"/>
      <c r="D29" s="26"/>
      <c r="E29" s="44" t="str">
        <f>IF(C29="N",RESULTADOS!D27,"")</f>
        <v/>
      </c>
      <c r="F29" s="45" t="str">
        <f>IF(C29="N",RESULTADOS!C27,IF(C29="Y","No action required",""))</f>
        <v/>
      </c>
      <c r="G29" s="47" t="str">
        <f>IF(C29="N",RESULTADOS!E27,"")</f>
        <v/>
      </c>
      <c r="H29" s="47" t="str">
        <f>IF(C29="N",RESULTADOS!F27,"")</f>
        <v/>
      </c>
    </row>
    <row r="30" spans="1:8" ht="13.2">
      <c r="A30" s="36">
        <v>23</v>
      </c>
      <c r="B30" s="37" t="s">
        <v>58</v>
      </c>
      <c r="C30" s="23"/>
      <c r="D30" s="26"/>
      <c r="E30" s="44" t="str">
        <f>IF(C30="N",RESULTADOS!D28,"")</f>
        <v/>
      </c>
      <c r="F30" s="45" t="str">
        <f>IF(C30="N",RESULTADOS!C28,IF(C30="Y","No action required",""))</f>
        <v/>
      </c>
      <c r="G30" s="47" t="str">
        <f>IF(C30="N",RESULTADOS!E28,"")</f>
        <v/>
      </c>
      <c r="H30" s="47" t="str">
        <f>IF(C30="N",RESULTADOS!F28,"")</f>
        <v/>
      </c>
    </row>
    <row r="31" spans="1:8" ht="26.4">
      <c r="A31" s="36">
        <v>24</v>
      </c>
      <c r="B31" s="37" t="s">
        <v>70</v>
      </c>
      <c r="C31" s="23"/>
      <c r="D31" s="26"/>
      <c r="E31" s="44" t="str">
        <f>IF(C31="N",RESULTADOS!D29,"")</f>
        <v/>
      </c>
      <c r="F31" s="45" t="str">
        <f>IF(C31="N",RESULTADOS!C29,IF(C31="Y","No action required",""))</f>
        <v/>
      </c>
      <c r="G31" s="47" t="str">
        <f>IF(C31="N",RESULTADOS!E29,"")</f>
        <v/>
      </c>
      <c r="H31" s="47" t="str">
        <f>IF(C31="N",RESULTADOS!F29,"")</f>
        <v/>
      </c>
    </row>
    <row r="32" spans="1:8" ht="13.2">
      <c r="A32" s="36">
        <v>25</v>
      </c>
      <c r="B32" s="37" t="s">
        <v>74</v>
      </c>
      <c r="C32" s="23"/>
      <c r="D32" s="26"/>
      <c r="E32" s="44" t="str">
        <f>IF(C32="N",RESULTADOS!D30,"")</f>
        <v/>
      </c>
      <c r="F32" s="45" t="str">
        <f>IF(C32="N",RESULTADOS!C30,IF(C32="Y","No action required",""))</f>
        <v/>
      </c>
      <c r="G32" s="47" t="str">
        <f>IF(C32="N",RESULTADOS!E30,"")</f>
        <v/>
      </c>
      <c r="H32" s="47" t="str">
        <f>IF(C32="N",RESULTADOS!F30,"")</f>
        <v/>
      </c>
    </row>
    <row r="33" spans="1:8" ht="15.6">
      <c r="A33" s="35" t="s">
        <v>5</v>
      </c>
      <c r="B33" s="35"/>
      <c r="E33" s="42" t="str">
        <f>IF(C33="N",RESULTADOS!D31,"")</f>
        <v/>
      </c>
    </row>
    <row r="34" spans="1:8" ht="13.2">
      <c r="A34" s="36">
        <v>26</v>
      </c>
      <c r="B34" s="37" t="s">
        <v>55</v>
      </c>
      <c r="C34" s="23"/>
      <c r="D34" s="26"/>
      <c r="E34" s="44" t="str">
        <f>IF(C34="N",RESULTADOS!D32,"")</f>
        <v/>
      </c>
      <c r="F34" s="45" t="str">
        <f>IF(C34="N",RESULTADOS!C32,IF(C34="Y","No action required",""))</f>
        <v/>
      </c>
      <c r="G34" s="47" t="str">
        <f>IF(C34="N",RESULTADOS!E32,"")</f>
        <v/>
      </c>
      <c r="H34" s="47" t="str">
        <f>IF(C34="N",RESULTADOS!F32,"")</f>
        <v/>
      </c>
    </row>
    <row r="35" spans="1:8" ht="13.2">
      <c r="A35" s="36">
        <v>27</v>
      </c>
      <c r="B35" s="37" t="s">
        <v>56</v>
      </c>
      <c r="C35" s="23"/>
      <c r="D35" s="26"/>
      <c r="E35" s="44" t="str">
        <f>IF(C35="N",RESULTADOS!D33,"")</f>
        <v/>
      </c>
      <c r="F35" s="45" t="str">
        <f>IF(C35="N",RESULTADOS!C33,IF(C35="Y","No action required",""))</f>
        <v/>
      </c>
      <c r="G35" s="47" t="str">
        <f>IF(C35="N",RESULTADOS!E33,"")</f>
        <v/>
      </c>
      <c r="H35" s="47" t="str">
        <f>IF(C35="N",RESULTADOS!F33,"")</f>
        <v/>
      </c>
    </row>
    <row r="36" spans="1:8" ht="13.2">
      <c r="A36" s="36">
        <v>28</v>
      </c>
      <c r="B36" s="37" t="s">
        <v>57</v>
      </c>
      <c r="C36" s="23"/>
      <c r="D36" s="26"/>
      <c r="E36" s="44" t="str">
        <f>IF(C36="N",RESULTADOS!D34,"")</f>
        <v/>
      </c>
      <c r="F36" s="45" t="str">
        <f>IF(C36="N",RESULTADOS!C34,IF(C36="Y","No action required",""))</f>
        <v/>
      </c>
      <c r="G36" s="47" t="str">
        <f>IF(C36="N",RESULTADOS!E34,"")</f>
        <v/>
      </c>
      <c r="H36" s="47" t="str">
        <f>IF(C36="N",RESULTADOS!F34,"")</f>
        <v/>
      </c>
    </row>
    <row r="37" spans="1:8" ht="26.4">
      <c r="A37" s="36">
        <v>29</v>
      </c>
      <c r="B37" s="37" t="s">
        <v>78</v>
      </c>
      <c r="C37" s="23"/>
      <c r="D37" s="26"/>
      <c r="E37" s="44" t="str">
        <f>IF(C37="N",RESULTADOS!D35,"")</f>
        <v/>
      </c>
      <c r="F37" s="45" t="str">
        <f>IF(C37="N",RESULTADOS!C35,IF(C37="Y","No action required",""))</f>
        <v/>
      </c>
      <c r="G37" s="47" t="str">
        <f>IF(C37="N",RESULTADOS!E35,"")</f>
        <v/>
      </c>
      <c r="H37" s="47" t="str">
        <f>IF(C37="N",RESULTADOS!F35,"")</f>
        <v/>
      </c>
    </row>
    <row r="38" spans="1:8" ht="13.2">
      <c r="A38" s="36">
        <v>30</v>
      </c>
      <c r="B38" s="37" t="s">
        <v>79</v>
      </c>
      <c r="C38" s="23"/>
      <c r="D38" s="26"/>
      <c r="E38" s="44" t="str">
        <f>IF(C38="N",RESULTADOS!D36,"")</f>
        <v/>
      </c>
      <c r="F38" s="45" t="str">
        <f>IF(C38="N",RESULTADOS!C36,IF(C38="Y","No action required",""))</f>
        <v/>
      </c>
      <c r="G38" s="47" t="str">
        <f>IF(C38="N",RESULTADOS!E36,"")</f>
        <v/>
      </c>
      <c r="H38" s="47" t="str">
        <f>IF(C38="N",RESULTADOS!F36,"")</f>
        <v/>
      </c>
    </row>
  </sheetData>
  <sheetProtection password="C73C" sheet="1" objects="1" scenarios="1"/>
  <protectedRanges>
    <protectedRange sqref="C1:C1048576" name="Range1"/>
  </protectedRanges>
  <autoFilter ref="A2:H2">
    <filterColumn colId="0" showButton="0"/>
    <filterColumn colId="1" showButton="0"/>
  </autoFilter>
  <mergeCells count="7">
    <mergeCell ref="A27:B27"/>
    <mergeCell ref="A33:B33"/>
    <mergeCell ref="A3:B3"/>
    <mergeCell ref="A2:B2"/>
    <mergeCell ref="A9:B9"/>
    <mergeCell ref="A15:B15"/>
    <mergeCell ref="A21:B21"/>
  </mergeCells>
  <conditionalFormatting sqref="C4:C14 C39:C1048576">
    <cfRule type="cellIs" dxfId="115" priority="174" operator="equal">
      <formula>"N"</formula>
    </cfRule>
    <cfRule type="cellIs" dxfId="114" priority="175" operator="equal">
      <formula>"Y"</formula>
    </cfRule>
  </conditionalFormatting>
  <conditionalFormatting sqref="C3">
    <cfRule type="cellIs" dxfId="113" priority="164" operator="equal">
      <formula>"N"</formula>
    </cfRule>
    <cfRule type="cellIs" dxfId="112" priority="165" operator="equal">
      <formula>"Y"</formula>
    </cfRule>
  </conditionalFormatting>
  <conditionalFormatting sqref="G4:H8">
    <cfRule type="cellIs" dxfId="111" priority="152" operator="equal">
      <formula>"Mejora"</formula>
    </cfRule>
    <cfRule type="cellIs" dxfId="110" priority="153" operator="equal">
      <formula>"Oportunidad"</formula>
    </cfRule>
    <cfRule type="cellIs" dxfId="109" priority="154" operator="equal">
      <formula>"Refuerzo"</formula>
    </cfRule>
    <cfRule type="cellIs" dxfId="108" priority="155" operator="equal">
      <formula>"Crítica"</formula>
    </cfRule>
  </conditionalFormatting>
  <conditionalFormatting sqref="F42:F1048576 F1:F14">
    <cfRule type="cellIs" dxfId="107" priority="133" operator="equal">
      <formula>"No action required"</formula>
    </cfRule>
    <cfRule type="cellIs" dxfId="106" priority="134" operator="equal">
      <formula>"Opportunity"</formula>
    </cfRule>
    <cfRule type="cellIs" dxfId="105" priority="135" operator="equal">
      <formula>"Critical"</formula>
    </cfRule>
    <cfRule type="cellIs" dxfId="104" priority="136" operator="equal">
      <formula>"Improvement"</formula>
    </cfRule>
  </conditionalFormatting>
  <conditionalFormatting sqref="E42:E1048576 E1:E14">
    <cfRule type="cellIs" dxfId="103" priority="128" operator="equal">
      <formula>1</formula>
    </cfRule>
    <cfRule type="cellIs" dxfId="102" priority="129" operator="equal">
      <formula>2</formula>
    </cfRule>
    <cfRule type="cellIs" dxfId="101" priority="130" operator="equal">
      <formula>3</formula>
    </cfRule>
    <cfRule type="cellIs" dxfId="100" priority="131" operator="equal">
      <formula>4</formula>
    </cfRule>
    <cfRule type="cellIs" dxfId="99" priority="132" operator="equal">
      <formula>5</formula>
    </cfRule>
  </conditionalFormatting>
  <conditionalFormatting sqref="F39:F1048576 F1:F14">
    <cfRule type="cellIs" dxfId="98" priority="127" operator="equal">
      <formula>"Important"</formula>
    </cfRule>
  </conditionalFormatting>
  <conditionalFormatting sqref="C15">
    <cfRule type="cellIs" dxfId="97" priority="125" operator="equal">
      <formula>"N"</formula>
    </cfRule>
    <cfRule type="cellIs" dxfId="96" priority="126" operator="equal">
      <formula>"Y"</formula>
    </cfRule>
  </conditionalFormatting>
  <conditionalFormatting sqref="F15">
    <cfRule type="cellIs" dxfId="95" priority="121" operator="equal">
      <formula>"No action required"</formula>
    </cfRule>
    <cfRule type="cellIs" dxfId="94" priority="122" operator="equal">
      <formula>"Opportunity"</formula>
    </cfRule>
    <cfRule type="cellIs" dxfId="93" priority="123" operator="equal">
      <formula>"Critical"</formula>
    </cfRule>
    <cfRule type="cellIs" dxfId="92" priority="124" operator="equal">
      <formula>"Improvement"</formula>
    </cfRule>
  </conditionalFormatting>
  <conditionalFormatting sqref="E15">
    <cfRule type="cellIs" dxfId="91" priority="116" operator="equal">
      <formula>1</formula>
    </cfRule>
    <cfRule type="cellIs" dxfId="90" priority="117" operator="equal">
      <formula>2</formula>
    </cfRule>
    <cfRule type="cellIs" dxfId="89" priority="118" operator="equal">
      <formula>3</formula>
    </cfRule>
    <cfRule type="cellIs" dxfId="88" priority="119" operator="equal">
      <formula>4</formula>
    </cfRule>
    <cfRule type="cellIs" dxfId="87" priority="120" operator="equal">
      <formula>5</formula>
    </cfRule>
  </conditionalFormatting>
  <conditionalFormatting sqref="F15">
    <cfRule type="cellIs" dxfId="86" priority="115" operator="equal">
      <formula>"Reinforce"</formula>
    </cfRule>
  </conditionalFormatting>
  <conditionalFormatting sqref="C16">
    <cfRule type="cellIs" dxfId="85" priority="113" operator="equal">
      <formula>"N"</formula>
    </cfRule>
    <cfRule type="cellIs" dxfId="84" priority="114" operator="equal">
      <formula>"Y"</formula>
    </cfRule>
  </conditionalFormatting>
  <conditionalFormatting sqref="C17:C20 C23:C26 C28:C32 C34:C38">
    <cfRule type="cellIs" dxfId="78" priority="101" operator="equal">
      <formula>"N"</formula>
    </cfRule>
    <cfRule type="cellIs" dxfId="77" priority="102" operator="equal">
      <formula>"Y"</formula>
    </cfRule>
  </conditionalFormatting>
  <conditionalFormatting sqref="C21">
    <cfRule type="cellIs" dxfId="71" priority="89" operator="equal">
      <formula>"N"</formula>
    </cfRule>
    <cfRule type="cellIs" dxfId="70" priority="90" operator="equal">
      <formula>"Y"</formula>
    </cfRule>
  </conditionalFormatting>
  <conditionalFormatting sqref="F21">
    <cfRule type="cellIs" dxfId="69" priority="85" operator="equal">
      <formula>"No action required"</formula>
    </cfRule>
    <cfRule type="cellIs" dxfId="68" priority="86" operator="equal">
      <formula>"Opportunity"</formula>
    </cfRule>
    <cfRule type="cellIs" dxfId="67" priority="87" operator="equal">
      <formula>"Critical"</formula>
    </cfRule>
    <cfRule type="cellIs" dxfId="66" priority="88" operator="equal">
      <formula>"Improvement"</formula>
    </cfRule>
  </conditionalFormatting>
  <conditionalFormatting sqref="F21">
    <cfRule type="cellIs" dxfId="65" priority="79" operator="equal">
      <formula>"Reinforce"</formula>
    </cfRule>
  </conditionalFormatting>
  <conditionalFormatting sqref="C27">
    <cfRule type="cellIs" dxfId="64" priority="77" operator="equal">
      <formula>"N"</formula>
    </cfRule>
    <cfRule type="cellIs" dxfId="63" priority="78" operator="equal">
      <formula>"Y"</formula>
    </cfRule>
  </conditionalFormatting>
  <conditionalFormatting sqref="F27">
    <cfRule type="cellIs" dxfId="62" priority="73" operator="equal">
      <formula>"No action required"</formula>
    </cfRule>
    <cfRule type="cellIs" dxfId="61" priority="74" operator="equal">
      <formula>"Opportunity"</formula>
    </cfRule>
    <cfRule type="cellIs" dxfId="60" priority="75" operator="equal">
      <formula>"Critical"</formula>
    </cfRule>
    <cfRule type="cellIs" dxfId="59" priority="76" operator="equal">
      <formula>"Improvement"</formula>
    </cfRule>
  </conditionalFormatting>
  <conditionalFormatting sqref="F27">
    <cfRule type="cellIs" dxfId="58" priority="67" operator="equal">
      <formula>"Reinforce"</formula>
    </cfRule>
  </conditionalFormatting>
  <conditionalFormatting sqref="C33">
    <cfRule type="cellIs" dxfId="57" priority="65" operator="equal">
      <formula>"N"</formula>
    </cfRule>
    <cfRule type="cellIs" dxfId="56" priority="66" operator="equal">
      <formula>"Y"</formula>
    </cfRule>
  </conditionalFormatting>
  <conditionalFormatting sqref="F33">
    <cfRule type="cellIs" dxfId="55" priority="61" operator="equal">
      <formula>"No action required"</formula>
    </cfRule>
    <cfRule type="cellIs" dxfId="54" priority="62" operator="equal">
      <formula>"Opportunity"</formula>
    </cfRule>
    <cfRule type="cellIs" dxfId="53" priority="63" operator="equal">
      <formula>"Critical"</formula>
    </cfRule>
    <cfRule type="cellIs" dxfId="52" priority="64" operator="equal">
      <formula>"Improvement"</formula>
    </cfRule>
  </conditionalFormatting>
  <conditionalFormatting sqref="F33">
    <cfRule type="cellIs" dxfId="51" priority="55" operator="equal">
      <formula>"Important"</formula>
    </cfRule>
  </conditionalFormatting>
  <conditionalFormatting sqref="C22">
    <cfRule type="cellIs" dxfId="50" priority="41" operator="equal">
      <formula>"N"</formula>
    </cfRule>
    <cfRule type="cellIs" dxfId="49" priority="42" operator="equal">
      <formula>"Y"</formula>
    </cfRule>
  </conditionalFormatting>
  <conditionalFormatting sqref="E16:E38">
    <cfRule type="cellIs" dxfId="43" priority="26" operator="equal">
      <formula>1</formula>
    </cfRule>
    <cfRule type="cellIs" dxfId="42" priority="27" operator="equal">
      <formula>2</formula>
    </cfRule>
    <cfRule type="cellIs" dxfId="41" priority="28" operator="equal">
      <formula>3</formula>
    </cfRule>
    <cfRule type="cellIs" dxfId="40" priority="29" operator="equal">
      <formula>4</formula>
    </cfRule>
    <cfRule type="cellIs" dxfId="39" priority="30" operator="equal">
      <formula>5</formula>
    </cfRule>
  </conditionalFormatting>
  <conditionalFormatting sqref="F16:F20">
    <cfRule type="cellIs" dxfId="38" priority="22" operator="equal">
      <formula>"No action required"</formula>
    </cfRule>
    <cfRule type="cellIs" dxfId="37" priority="23" operator="equal">
      <formula>"Opportunity"</formula>
    </cfRule>
    <cfRule type="cellIs" dxfId="36" priority="24" operator="equal">
      <formula>"Critical"</formula>
    </cfRule>
    <cfRule type="cellIs" dxfId="35" priority="25" operator="equal">
      <formula>"Improvement"</formula>
    </cfRule>
  </conditionalFormatting>
  <conditionalFormatting sqref="F16:F20">
    <cfRule type="cellIs" dxfId="34" priority="21" operator="equal">
      <formula>"Important"</formula>
    </cfRule>
  </conditionalFormatting>
  <conditionalFormatting sqref="F22:F26">
    <cfRule type="cellIs" dxfId="33" priority="17" operator="equal">
      <formula>"No action required"</formula>
    </cfRule>
    <cfRule type="cellIs" dxfId="32" priority="18" operator="equal">
      <formula>"Opportunity"</formula>
    </cfRule>
    <cfRule type="cellIs" dxfId="31" priority="19" operator="equal">
      <formula>"Critical"</formula>
    </cfRule>
    <cfRule type="cellIs" dxfId="30" priority="20" operator="equal">
      <formula>"Improvement"</formula>
    </cfRule>
  </conditionalFormatting>
  <conditionalFormatting sqref="F22:F26">
    <cfRule type="cellIs" dxfId="29" priority="16" operator="equal">
      <formula>"Important"</formula>
    </cfRule>
  </conditionalFormatting>
  <conditionalFormatting sqref="F28:F32">
    <cfRule type="cellIs" dxfId="28" priority="12" operator="equal">
      <formula>"No action required"</formula>
    </cfRule>
    <cfRule type="cellIs" dxfId="27" priority="13" operator="equal">
      <formula>"Opportunity"</formula>
    </cfRule>
    <cfRule type="cellIs" dxfId="26" priority="14" operator="equal">
      <formula>"Critical"</formula>
    </cfRule>
    <cfRule type="cellIs" dxfId="25" priority="15" operator="equal">
      <formula>"Improvement"</formula>
    </cfRule>
  </conditionalFormatting>
  <conditionalFormatting sqref="F28:F32">
    <cfRule type="cellIs" dxfId="24" priority="11" operator="equal">
      <formula>"Important"</formula>
    </cfRule>
  </conditionalFormatting>
  <conditionalFormatting sqref="F34:F38">
    <cfRule type="cellIs" dxfId="23" priority="7" operator="equal">
      <formula>"No action required"</formula>
    </cfRule>
    <cfRule type="cellIs" dxfId="22" priority="8" operator="equal">
      <formula>"Opportunity"</formula>
    </cfRule>
    <cfRule type="cellIs" dxfId="21" priority="9" operator="equal">
      <formula>"Critical"</formula>
    </cfRule>
    <cfRule type="cellIs" dxfId="20" priority="10" operator="equal">
      <formula>"Improvement"</formula>
    </cfRule>
  </conditionalFormatting>
  <conditionalFormatting sqref="F34:F38">
    <cfRule type="cellIs" dxfId="19" priority="6" operator="equal">
      <formula>"Important"</formula>
    </cfRule>
  </conditionalFormatting>
  <conditionalFormatting sqref="C2">
    <cfRule type="cellIs" dxfId="18" priority="1" operator="equal">
      <formula>1</formula>
    </cfRule>
    <cfRule type="cellIs" dxfId="17" priority="2" operator="equal">
      <formula>2</formula>
    </cfRule>
    <cfRule type="cellIs" dxfId="16" priority="3" operator="equal">
      <formula>3</formula>
    </cfRule>
    <cfRule type="cellIs" dxfId="15" priority="4" operator="equal">
      <formula>4</formula>
    </cfRule>
    <cfRule type="cellIs" dxfId="14" priority="5" operator="equal">
      <formula>5</formula>
    </cfRule>
  </conditionalFormatting>
  <dataValidations count="1">
    <dataValidation type="list" allowBlank="1" showInputMessage="1" showErrorMessage="1" sqref="C3:C38">
      <formula1>"Y,N"</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120" zoomScaleNormal="120" workbookViewId="0">
      <selection activeCell="C2" sqref="C2"/>
    </sheetView>
  </sheetViews>
  <sheetFormatPr defaultColWidth="11.5546875" defaultRowHeight="13.2"/>
  <cols>
    <col min="1" max="1" width="2.88671875" style="8" bestFit="1" customWidth="1"/>
    <col min="2" max="2" width="44.5546875" style="18" customWidth="1"/>
    <col min="3" max="4" width="15.44140625" style="9" customWidth="1"/>
    <col min="5" max="5" width="43" customWidth="1"/>
    <col min="6" max="6" width="42.88671875" customWidth="1"/>
    <col min="7" max="7" width="11.44140625" style="6"/>
    <col min="8" max="8" width="31.33203125" style="6" customWidth="1"/>
    <col min="9" max="9" width="43.5546875" style="6" customWidth="1"/>
    <col min="10" max="10" width="41.6640625" style="6" customWidth="1"/>
    <col min="11" max="11" width="11.44140625" style="6"/>
  </cols>
  <sheetData>
    <row r="1" spans="1:11">
      <c r="A1" s="16" t="s">
        <v>16</v>
      </c>
      <c r="B1" s="10" t="s">
        <v>19</v>
      </c>
      <c r="C1" s="20" t="s">
        <v>12</v>
      </c>
      <c r="D1" s="20" t="s">
        <v>33</v>
      </c>
      <c r="E1" s="20" t="s">
        <v>13</v>
      </c>
      <c r="F1" s="20" t="s">
        <v>14</v>
      </c>
    </row>
    <row r="2" spans="1:11" s="16" customFormat="1" ht="51">
      <c r="A2" s="9">
        <v>1</v>
      </c>
      <c r="B2" s="21" t="str">
        <f>CUESTIONARIO!B4</f>
        <v>Does your WMS suggest orders to place based on reorder points?</v>
      </c>
      <c r="C2" s="22" t="s">
        <v>17</v>
      </c>
      <c r="D2" s="22">
        <v>3</v>
      </c>
      <c r="E2" s="21" t="s">
        <v>87</v>
      </c>
      <c r="F2" s="21" t="s">
        <v>59</v>
      </c>
      <c r="G2" s="5"/>
      <c r="H2" s="5"/>
      <c r="I2" s="5"/>
      <c r="J2" s="7"/>
      <c r="K2" s="6"/>
    </row>
    <row r="3" spans="1:11" ht="30.6">
      <c r="A3" s="9">
        <v>2</v>
      </c>
      <c r="B3" s="21" t="str">
        <f>CUESTIONARIO!B5</f>
        <v>Does your WMS scan items received?</v>
      </c>
      <c r="C3" s="22" t="s">
        <v>18</v>
      </c>
      <c r="D3" s="22">
        <v>1</v>
      </c>
      <c r="E3" s="21" t="s">
        <v>85</v>
      </c>
      <c r="F3" s="21" t="s">
        <v>20</v>
      </c>
      <c r="G3" s="5"/>
      <c r="H3" s="5"/>
      <c r="I3" s="5"/>
      <c r="J3" s="7"/>
    </row>
    <row r="4" spans="1:11" ht="30.6">
      <c r="A4" s="9">
        <v>3</v>
      </c>
      <c r="B4" s="21" t="str">
        <f>CUESTIONARIO!B6</f>
        <v>Does your WMS manage discrepancies between items in PO and items received?</v>
      </c>
      <c r="C4" s="22" t="s">
        <v>21</v>
      </c>
      <c r="D4" s="22">
        <v>5</v>
      </c>
      <c r="E4" s="21" t="s">
        <v>89</v>
      </c>
      <c r="F4" s="21" t="s">
        <v>22</v>
      </c>
      <c r="G4" s="5"/>
      <c r="H4" s="5"/>
      <c r="I4" s="5"/>
      <c r="J4" s="7"/>
    </row>
    <row r="5" spans="1:11" ht="51">
      <c r="A5" s="9">
        <v>4</v>
      </c>
      <c r="B5" s="21" t="str">
        <f>CUESTIONARIO!B7</f>
        <v>Does your WMS recommend put away location of items received based on size, quantity and zone?</v>
      </c>
      <c r="C5" s="22" t="s">
        <v>17</v>
      </c>
      <c r="D5" s="22">
        <v>4</v>
      </c>
      <c r="E5" s="21" t="s">
        <v>88</v>
      </c>
      <c r="F5" s="21" t="s">
        <v>60</v>
      </c>
      <c r="H5" s="5"/>
      <c r="I5" s="5"/>
      <c r="J5" s="5"/>
    </row>
    <row r="6" spans="1:11" ht="40.799999999999997">
      <c r="A6" s="9">
        <v>5</v>
      </c>
      <c r="B6" s="21" t="str">
        <f>CUESTIONARIO!B8</f>
        <v>Does your WMS generate and print racking and pallet/case labels to stick on items received containing product information?</v>
      </c>
      <c r="C6" s="22" t="s">
        <v>41</v>
      </c>
      <c r="D6" s="22">
        <v>2</v>
      </c>
      <c r="E6" s="21" t="s">
        <v>86</v>
      </c>
      <c r="F6" s="21" t="s">
        <v>23</v>
      </c>
      <c r="H6" s="5"/>
      <c r="I6" s="5"/>
      <c r="J6" s="5"/>
    </row>
    <row r="7" spans="1:11">
      <c r="A7" s="16"/>
      <c r="B7" s="17">
        <f>CUESTIONARIO!B9</f>
        <v>0</v>
      </c>
      <c r="C7" s="19"/>
      <c r="D7" s="19"/>
      <c r="E7" s="17"/>
      <c r="F7" s="17"/>
      <c r="H7" s="5"/>
      <c r="I7" s="5"/>
      <c r="J7" s="5"/>
    </row>
    <row r="8" spans="1:11" s="24" customFormat="1" ht="30.6">
      <c r="A8" s="9">
        <v>6</v>
      </c>
      <c r="B8" s="21" t="str">
        <f>CUESTIONARIO!B10</f>
        <v>Does your WMS allow transfers between areas of the warehouse or between multiple warehouses?</v>
      </c>
      <c r="C8" s="22" t="s">
        <v>41</v>
      </c>
      <c r="D8" s="22">
        <v>3</v>
      </c>
      <c r="E8" s="21" t="s">
        <v>95</v>
      </c>
      <c r="F8" s="21" t="s">
        <v>61</v>
      </c>
      <c r="G8" s="6"/>
      <c r="H8" s="5"/>
      <c r="I8" s="5"/>
      <c r="J8" s="5"/>
      <c r="K8" s="6"/>
    </row>
    <row r="9" spans="1:11" s="24" customFormat="1" ht="30.6">
      <c r="A9" s="9">
        <v>7</v>
      </c>
      <c r="B9" s="21" t="str">
        <f>CUESTIONARIO!B11</f>
        <v>Does your WMS manages the returns from customers?</v>
      </c>
      <c r="C9" s="22" t="s">
        <v>18</v>
      </c>
      <c r="D9" s="22">
        <v>2</v>
      </c>
      <c r="E9" s="21" t="s">
        <v>94</v>
      </c>
      <c r="F9" s="21" t="s">
        <v>62</v>
      </c>
      <c r="G9" s="6"/>
      <c r="H9" s="5"/>
      <c r="I9" s="5"/>
      <c r="J9" s="5"/>
      <c r="K9" s="6"/>
    </row>
    <row r="10" spans="1:11" s="24" customFormat="1" ht="20.399999999999999">
      <c r="A10" s="9">
        <v>8</v>
      </c>
      <c r="B10" s="21" t="str">
        <f>CUESTIONARIO!B12</f>
        <v>Does your WMS support poduct tracking within the warehouse?
Is the inventory accuracy KPI good (WMS/Real inventory)?</v>
      </c>
      <c r="C10" s="22" t="s">
        <v>18</v>
      </c>
      <c r="D10" s="22">
        <v>1</v>
      </c>
      <c r="E10" s="21" t="s">
        <v>93</v>
      </c>
      <c r="F10" s="21" t="s">
        <v>35</v>
      </c>
      <c r="G10" s="6"/>
      <c r="H10" s="5"/>
      <c r="I10" s="5"/>
      <c r="J10" s="5"/>
      <c r="K10" s="6"/>
    </row>
    <row r="11" spans="1:11" s="24" customFormat="1" ht="40.799999999999997">
      <c r="A11" s="9">
        <v>10</v>
      </c>
      <c r="B11" s="21" t="str">
        <f>CUESTIONARIO!B13</f>
        <v>Does your WMS reporting includes "Inventory Turnover" and "Inventory to Sales Ratio"</v>
      </c>
      <c r="C11" s="22" t="s">
        <v>41</v>
      </c>
      <c r="D11" s="22">
        <v>4</v>
      </c>
      <c r="E11" s="21" t="s">
        <v>96</v>
      </c>
      <c r="F11" s="21" t="s">
        <v>36</v>
      </c>
      <c r="G11" s="6"/>
      <c r="H11" s="5"/>
      <c r="I11" s="5"/>
      <c r="J11" s="5"/>
      <c r="K11" s="6"/>
    </row>
    <row r="12" spans="1:11" s="24" customFormat="1" ht="40.799999999999997">
      <c r="A12" s="9">
        <v>12</v>
      </c>
      <c r="B12" s="21" t="str">
        <f>CUESTIONARIO!B14</f>
        <v>Does your WMS generate alerts?</v>
      </c>
      <c r="C12" s="22" t="s">
        <v>17</v>
      </c>
      <c r="D12" s="22">
        <v>5</v>
      </c>
      <c r="E12" s="21" t="s">
        <v>92</v>
      </c>
      <c r="F12" s="21" t="s">
        <v>52</v>
      </c>
      <c r="G12" s="6"/>
      <c r="H12" s="5"/>
      <c r="I12" s="5"/>
      <c r="J12" s="5"/>
      <c r="K12" s="6"/>
    </row>
    <row r="13" spans="1:11">
      <c r="A13" s="9">
        <v>13</v>
      </c>
      <c r="B13" s="17">
        <f>CUESTIONARIO!B15</f>
        <v>0</v>
      </c>
      <c r="C13" s="19"/>
      <c r="D13" s="19"/>
      <c r="E13" s="17"/>
      <c r="F13" s="17"/>
      <c r="H13" s="5"/>
      <c r="I13" s="5"/>
      <c r="J13" s="5"/>
    </row>
    <row r="14" spans="1:11" s="25" customFormat="1" ht="30.6">
      <c r="A14" s="9">
        <v>14</v>
      </c>
      <c r="B14" s="21" t="str">
        <f>CUESTIONARIO!B16</f>
        <v>Does your WMS suggest the picking route and bin location where picking the items?</v>
      </c>
      <c r="C14" s="22" t="s">
        <v>41</v>
      </c>
      <c r="D14" s="22">
        <v>4</v>
      </c>
      <c r="E14" s="21" t="s">
        <v>39</v>
      </c>
      <c r="F14" s="21" t="s">
        <v>43</v>
      </c>
      <c r="G14" s="6"/>
      <c r="H14" s="5"/>
      <c r="I14" s="5"/>
      <c r="J14" s="5"/>
      <c r="K14" s="6"/>
    </row>
    <row r="15" spans="1:11" s="25" customFormat="1" ht="30.6">
      <c r="A15" s="9">
        <v>15</v>
      </c>
      <c r="B15" s="21" t="str">
        <f>CUESTIONARIO!B17</f>
        <v>Does your WMS support label reading during picking?</v>
      </c>
      <c r="C15" s="22" t="s">
        <v>18</v>
      </c>
      <c r="D15" s="22">
        <v>1</v>
      </c>
      <c r="E15" s="21" t="s">
        <v>97</v>
      </c>
      <c r="F15" s="21" t="s">
        <v>44</v>
      </c>
      <c r="G15" s="6"/>
      <c r="H15" s="5"/>
      <c r="I15" s="5"/>
      <c r="J15" s="5"/>
      <c r="K15" s="6"/>
    </row>
    <row r="16" spans="1:11" s="25" customFormat="1" ht="30.6">
      <c r="A16" s="9"/>
      <c r="B16" s="21" t="str">
        <f>CUESTIONARIO!B18</f>
        <v>Does your WMS synchronizes wth the ERP to load the orders pending to pick?</v>
      </c>
      <c r="C16" s="22" t="s">
        <v>41</v>
      </c>
      <c r="D16" s="22">
        <v>3</v>
      </c>
      <c r="E16" s="21" t="s">
        <v>99</v>
      </c>
      <c r="F16" s="21" t="s">
        <v>44</v>
      </c>
      <c r="G16" s="6"/>
      <c r="H16" s="5"/>
      <c r="I16" s="5"/>
      <c r="J16" s="5"/>
      <c r="K16" s="6"/>
    </row>
    <row r="17" spans="1:11" s="25" customFormat="1" ht="30.6">
      <c r="A17" s="9">
        <v>16</v>
      </c>
      <c r="B17" s="21" t="str">
        <f>CUESTIONARIO!B19</f>
        <v>Can your WMS track order picking until it is loaded in the truck?</v>
      </c>
      <c r="C17" s="22" t="s">
        <v>17</v>
      </c>
      <c r="D17" s="22">
        <v>5</v>
      </c>
      <c r="E17" s="21" t="s">
        <v>100</v>
      </c>
      <c r="F17" s="21" t="s">
        <v>42</v>
      </c>
      <c r="G17" s="6"/>
      <c r="H17" s="5"/>
      <c r="I17" s="5"/>
      <c r="J17" s="5"/>
      <c r="K17" s="6"/>
    </row>
    <row r="18" spans="1:11" s="25" customFormat="1" ht="40.799999999999997">
      <c r="A18" s="9">
        <v>17</v>
      </c>
      <c r="B18" s="21" t="str">
        <f>CUESTIONARIO!B20</f>
        <v>Can your WMS report discrepancies in the quantities in the bin and the ones in the system?</v>
      </c>
      <c r="C18" s="22" t="s">
        <v>18</v>
      </c>
      <c r="D18" s="22">
        <v>2</v>
      </c>
      <c r="E18" s="21" t="s">
        <v>98</v>
      </c>
      <c r="F18" s="21" t="s">
        <v>46</v>
      </c>
      <c r="G18" s="6"/>
      <c r="H18" s="5"/>
      <c r="I18" s="5"/>
      <c r="J18" s="5"/>
      <c r="K18" s="6"/>
    </row>
    <row r="19" spans="1:11">
      <c r="B19" s="17"/>
      <c r="C19" s="19"/>
      <c r="D19" s="19"/>
      <c r="E19" s="17"/>
      <c r="F19" s="17"/>
      <c r="H19" s="5"/>
      <c r="I19" s="5"/>
      <c r="J19" s="5"/>
    </row>
    <row r="20" spans="1:11" ht="40.799999999999997">
      <c r="A20" s="9">
        <v>18</v>
      </c>
      <c r="B20" s="21" t="str">
        <f>CUESTIONARIO!B22</f>
        <v>Can your WMS print out a packing slip?</v>
      </c>
      <c r="C20" s="22" t="s">
        <v>18</v>
      </c>
      <c r="D20" s="22">
        <v>1</v>
      </c>
      <c r="E20" s="21" t="s">
        <v>101</v>
      </c>
      <c r="F20" s="21" t="s">
        <v>63</v>
      </c>
      <c r="G20" s="5"/>
      <c r="H20" s="5"/>
      <c r="I20" s="5"/>
      <c r="J20" s="7"/>
    </row>
    <row r="21" spans="1:11" ht="40.799999999999997">
      <c r="A21" s="9">
        <f>+A20+1</f>
        <v>19</v>
      </c>
      <c r="B21" s="21" t="str">
        <f>CUESTIONARIO!B23</f>
        <v>Does the WMS print out a shipping label?</v>
      </c>
      <c r="C21" s="22" t="s">
        <v>18</v>
      </c>
      <c r="D21" s="22">
        <v>2</v>
      </c>
      <c r="E21" s="21" t="s">
        <v>102</v>
      </c>
      <c r="F21" s="21" t="s">
        <v>64</v>
      </c>
      <c r="H21" s="5"/>
      <c r="I21" s="5"/>
      <c r="J21" s="5"/>
    </row>
    <row r="22" spans="1:11" ht="40.799999999999997">
      <c r="A22" s="9">
        <f t="shared" ref="A22:A37" si="0">+A21+1</f>
        <v>20</v>
      </c>
      <c r="B22" s="21" t="str">
        <f>CUESTIONARIO!B24</f>
        <v>Can your WMS track lots and serials?</v>
      </c>
      <c r="C22" s="22" t="s">
        <v>41</v>
      </c>
      <c r="D22" s="22">
        <v>3</v>
      </c>
      <c r="E22" s="21" t="s">
        <v>103</v>
      </c>
      <c r="F22" s="21" t="s">
        <v>82</v>
      </c>
      <c r="H22" s="5"/>
      <c r="I22" s="5"/>
      <c r="J22" s="5"/>
    </row>
    <row r="23" spans="1:11" ht="31.95" customHeight="1">
      <c r="A23" s="9">
        <f t="shared" si="0"/>
        <v>21</v>
      </c>
      <c r="B23" s="21" t="str">
        <f>CUESTIONARIO!B25</f>
        <v>Does your WMS keep track of Inventory in the truck and manage product returned on the truck?</v>
      </c>
      <c r="C23" s="22" t="s">
        <v>17</v>
      </c>
      <c r="D23" s="22">
        <v>4</v>
      </c>
      <c r="E23" s="21" t="s">
        <v>104</v>
      </c>
      <c r="F23" s="21" t="s">
        <v>83</v>
      </c>
      <c r="H23" s="5"/>
      <c r="I23" s="5"/>
      <c r="J23" s="5"/>
    </row>
    <row r="24" spans="1:11" ht="20.399999999999999">
      <c r="A24" s="9">
        <f t="shared" si="0"/>
        <v>22</v>
      </c>
      <c r="B24" s="21" t="str">
        <f>CUESTIONARIO!B26</f>
        <v>Can your WMS consolidate shipments?</v>
      </c>
      <c r="C24" s="22" t="s">
        <v>17</v>
      </c>
      <c r="D24" s="22">
        <v>5</v>
      </c>
      <c r="E24" s="21" t="s">
        <v>105</v>
      </c>
      <c r="F24" s="21" t="s">
        <v>80</v>
      </c>
      <c r="H24" s="5"/>
      <c r="I24" s="5"/>
      <c r="J24" s="5"/>
    </row>
    <row r="25" spans="1:11">
      <c r="B25" s="17"/>
      <c r="C25" s="19"/>
      <c r="D25" s="19"/>
      <c r="E25" s="17"/>
      <c r="F25" s="17"/>
      <c r="H25" s="5"/>
      <c r="I25" s="5"/>
      <c r="J25" s="5"/>
    </row>
    <row r="26" spans="1:11" ht="30.6">
      <c r="A26" s="9">
        <f>+A24+1</f>
        <v>23</v>
      </c>
      <c r="B26" s="21" t="str">
        <f>CUESTIONARIO!B28</f>
        <v>Does your WMS track the inventory in all stages of the warehouse processes?</v>
      </c>
      <c r="C26" s="22" t="s">
        <v>18</v>
      </c>
      <c r="D26" s="22">
        <v>2</v>
      </c>
      <c r="E26" s="21" t="s">
        <v>108</v>
      </c>
      <c r="F26" s="21" t="s">
        <v>65</v>
      </c>
      <c r="H26" s="5"/>
      <c r="I26" s="5"/>
      <c r="J26" s="5"/>
    </row>
    <row r="27" spans="1:11" ht="40.799999999999997">
      <c r="A27" s="9">
        <f t="shared" si="0"/>
        <v>24</v>
      </c>
      <c r="B27" s="21" t="str">
        <f>CUESTIONARIO!B29</f>
        <v>Is the WMS counting feature linked with picking and receiving?</v>
      </c>
      <c r="C27" s="22" t="s">
        <v>41</v>
      </c>
      <c r="D27" s="22">
        <v>3</v>
      </c>
      <c r="E27" s="21" t="s">
        <v>107</v>
      </c>
      <c r="F27" s="21" t="s">
        <v>69</v>
      </c>
      <c r="H27" s="5"/>
      <c r="I27" s="5"/>
      <c r="J27" s="5"/>
    </row>
    <row r="28" spans="1:11" ht="40.799999999999997">
      <c r="A28" s="9">
        <f t="shared" si="0"/>
        <v>25</v>
      </c>
      <c r="B28" s="21" t="str">
        <f>CUESTIONARIO!B30</f>
        <v>Does your WMS allow cycle counting?</v>
      </c>
      <c r="C28" s="22" t="s">
        <v>18</v>
      </c>
      <c r="D28" s="22">
        <v>1</v>
      </c>
      <c r="E28" s="21" t="s">
        <v>106</v>
      </c>
      <c r="F28" s="21" t="s">
        <v>69</v>
      </c>
      <c r="H28" s="5"/>
      <c r="I28" s="5"/>
      <c r="J28" s="5"/>
    </row>
    <row r="29" spans="1:11" ht="40.799999999999997">
      <c r="A29" s="9">
        <f t="shared" si="0"/>
        <v>26</v>
      </c>
      <c r="B29" s="21" t="str">
        <f>CUESTIONARIO!B31</f>
        <v>Does your WMS have the capability to allow full inventory counting while keeping the delivery functions open?</v>
      </c>
      <c r="C29" s="22" t="s">
        <v>41</v>
      </c>
      <c r="D29" s="22">
        <v>4</v>
      </c>
      <c r="E29" s="21" t="s">
        <v>71</v>
      </c>
      <c r="F29" s="21" t="s">
        <v>69</v>
      </c>
      <c r="H29" s="5"/>
      <c r="I29" s="5"/>
      <c r="J29" s="5"/>
    </row>
    <row r="30" spans="1:11" ht="30.6">
      <c r="A30" s="9">
        <f t="shared" si="0"/>
        <v>27</v>
      </c>
      <c r="B30" s="21" t="str">
        <f>CUESTIONARIO!B32</f>
        <v>Does your WMS support multiple warehouses counting.</v>
      </c>
      <c r="C30" s="22" t="s">
        <v>17</v>
      </c>
      <c r="D30" s="22">
        <v>5</v>
      </c>
      <c r="E30" s="21" t="s">
        <v>72</v>
      </c>
      <c r="F30" s="21" t="s">
        <v>73</v>
      </c>
      <c r="H30" s="5"/>
      <c r="I30" s="5"/>
      <c r="J30" s="5"/>
    </row>
    <row r="31" spans="1:11">
      <c r="A31" s="9"/>
      <c r="B31" s="17"/>
      <c r="C31" s="19"/>
      <c r="D31" s="19"/>
      <c r="E31" s="17"/>
      <c r="F31" s="17"/>
      <c r="G31" s="5"/>
      <c r="H31" s="5"/>
      <c r="I31" s="5"/>
      <c r="J31" s="7"/>
    </row>
    <row r="32" spans="1:11" ht="40.799999999999997">
      <c r="A32" s="9">
        <v>28</v>
      </c>
      <c r="B32" s="21" t="str">
        <f>CUESTIONARIO!B34</f>
        <v>Does the WMS integrate with your ERP system?</v>
      </c>
      <c r="C32" s="22" t="s">
        <v>18</v>
      </c>
      <c r="D32" s="22">
        <v>1</v>
      </c>
      <c r="E32" s="21" t="s">
        <v>51</v>
      </c>
      <c r="F32" s="21" t="s">
        <v>66</v>
      </c>
      <c r="H32" s="5"/>
      <c r="I32" s="5"/>
      <c r="J32" s="5"/>
    </row>
    <row r="33" spans="1:11" ht="40.799999999999997">
      <c r="A33" s="9">
        <f t="shared" si="0"/>
        <v>29</v>
      </c>
      <c r="B33" s="21" t="str">
        <f>CUESTIONARIO!B35</f>
        <v>Can your WMS connect to a Route Accounting System?</v>
      </c>
      <c r="C33" s="22" t="s">
        <v>41</v>
      </c>
      <c r="D33" s="22">
        <v>3</v>
      </c>
      <c r="E33" s="21" t="s">
        <v>67</v>
      </c>
      <c r="F33" s="21" t="s">
        <v>46</v>
      </c>
      <c r="H33" s="5"/>
      <c r="I33" s="5"/>
      <c r="J33" s="5"/>
    </row>
    <row r="34" spans="1:11" ht="30.6">
      <c r="A34" s="9">
        <f t="shared" si="0"/>
        <v>30</v>
      </c>
      <c r="B34" s="21" t="str">
        <f>CUESTIONARIO!B36</f>
        <v>Does your WMS integrate with DSD software?</v>
      </c>
      <c r="C34" s="22" t="s">
        <v>18</v>
      </c>
      <c r="D34" s="22">
        <v>2</v>
      </c>
      <c r="E34" s="21" t="s">
        <v>109</v>
      </c>
      <c r="F34" s="21" t="s">
        <v>62</v>
      </c>
      <c r="H34" s="5"/>
      <c r="I34" s="5"/>
      <c r="J34" s="5"/>
    </row>
    <row r="35" spans="1:11" ht="20.399999999999999">
      <c r="A35" s="9">
        <f t="shared" si="0"/>
        <v>31</v>
      </c>
      <c r="B35" s="21" t="str">
        <f>CUESTIONARIO!B37</f>
        <v>Does your WMS have the capability to manage EDI and DEX connection?</v>
      </c>
      <c r="C35" s="22" t="s">
        <v>17</v>
      </c>
      <c r="D35" s="22">
        <v>4</v>
      </c>
      <c r="E35" s="21" t="s">
        <v>110</v>
      </c>
      <c r="F35" s="21" t="s">
        <v>80</v>
      </c>
      <c r="H35" s="5"/>
      <c r="I35" s="5"/>
      <c r="J35" s="5"/>
    </row>
    <row r="36" spans="1:11" ht="40.799999999999997">
      <c r="A36" s="9">
        <f t="shared" si="0"/>
        <v>32</v>
      </c>
      <c r="B36" s="21" t="str">
        <f>CUESTIONARIO!B38</f>
        <v>Does your WMS support connection with "Smart Devices"</v>
      </c>
      <c r="C36" s="22" t="s">
        <v>17</v>
      </c>
      <c r="D36" s="22">
        <v>5</v>
      </c>
      <c r="E36" s="21" t="s">
        <v>111</v>
      </c>
      <c r="F36" s="21" t="s">
        <v>81</v>
      </c>
      <c r="H36" s="5"/>
      <c r="I36" s="5"/>
      <c r="J36" s="5"/>
    </row>
    <row r="37" spans="1:11" s="27" customFormat="1">
      <c r="A37" s="9">
        <f t="shared" si="0"/>
        <v>33</v>
      </c>
      <c r="B37" s="17"/>
      <c r="C37" s="19"/>
      <c r="D37" s="19"/>
      <c r="E37" s="17"/>
      <c r="F37" s="17"/>
      <c r="G37" s="5"/>
      <c r="H37" s="5"/>
      <c r="I37" s="5"/>
      <c r="J37" s="7"/>
      <c r="K37" s="6"/>
    </row>
  </sheetData>
  <sheetProtection password="C0FC" sheet="1" objects="1" scenarios="1"/>
  <conditionalFormatting sqref="C1:D1">
    <cfRule type="cellIs" dxfId="13" priority="1" operator="equal">
      <formula>"Mejora"</formula>
    </cfRule>
    <cfRule type="cellIs" dxfId="12" priority="2" operator="equal">
      <formula>"Oportunidad"</formula>
    </cfRule>
    <cfRule type="cellIs" dxfId="11" priority="3" operator="equal">
      <formula>"Refuerzo"</formula>
    </cfRule>
    <cfRule type="cellIs" dxfId="10" priority="4" operator="equal">
      <formula>"Crítica"</formula>
    </cfRule>
  </conditionalFormatting>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9"/>
  <sheetViews>
    <sheetView showGridLines="0" topLeftCell="A13" workbookViewId="0">
      <selection activeCell="F16" sqref="F16"/>
    </sheetView>
  </sheetViews>
  <sheetFormatPr defaultColWidth="12.5546875" defaultRowHeight="15.75" customHeight="1"/>
  <cols>
    <col min="1" max="1" width="5.44140625" customWidth="1"/>
    <col min="2" max="2" width="48.5546875" customWidth="1"/>
    <col min="3" max="3" width="7.33203125" customWidth="1"/>
    <col min="4" max="4" width="6.5546875" customWidth="1"/>
    <col min="7" max="7" width="70.33203125" customWidth="1"/>
  </cols>
  <sheetData>
    <row r="1" spans="1:8" ht="15.75" customHeight="1">
      <c r="B1" s="1"/>
    </row>
    <row r="2" spans="1:8" ht="15.75" customHeight="1">
      <c r="A2" s="2"/>
      <c r="B2" s="1"/>
    </row>
    <row r="3" spans="1:8" ht="36" customHeight="1">
      <c r="B3" s="1"/>
      <c r="F3" s="12" t="s">
        <v>1</v>
      </c>
      <c r="G3" s="30" t="s">
        <v>26</v>
      </c>
      <c r="H3" s="30"/>
    </row>
    <row r="4" spans="1:8" ht="36" customHeight="1">
      <c r="B4" s="1"/>
      <c r="F4" s="15" t="s">
        <v>2</v>
      </c>
      <c r="G4" s="30" t="s">
        <v>27</v>
      </c>
      <c r="H4" s="30"/>
    </row>
    <row r="5" spans="1:8" ht="36" customHeight="1">
      <c r="B5" s="1"/>
      <c r="F5" s="13" t="s">
        <v>3</v>
      </c>
      <c r="G5" s="30" t="s">
        <v>28</v>
      </c>
      <c r="H5" s="30"/>
    </row>
    <row r="6" spans="1:8" ht="36" customHeight="1">
      <c r="B6" s="1"/>
      <c r="F6" s="14" t="s">
        <v>4</v>
      </c>
      <c r="G6" s="30" t="s">
        <v>29</v>
      </c>
      <c r="H6" s="30"/>
    </row>
    <row r="7" spans="1:8" ht="15.75" customHeight="1">
      <c r="B7" s="1"/>
    </row>
    <row r="8" spans="1:8" ht="15.75" customHeight="1">
      <c r="B8" s="1"/>
    </row>
    <row r="9" spans="1:8" ht="15.75" customHeight="1">
      <c r="B9" s="1"/>
    </row>
    <row r="10" spans="1:8" ht="15.75" customHeight="1">
      <c r="B10" s="1"/>
    </row>
    <row r="11" spans="1:8" ht="15.75" customHeight="1">
      <c r="B11" s="1"/>
    </row>
    <row r="12" spans="1:8" ht="15.75" customHeight="1">
      <c r="B12" s="1"/>
    </row>
    <row r="13" spans="1:8" ht="15.75" customHeight="1">
      <c r="B13" s="1"/>
    </row>
    <row r="14" spans="1:8" ht="15.75" customHeight="1">
      <c r="B14" s="1"/>
    </row>
    <row r="15" spans="1:8" ht="15.75" customHeight="1">
      <c r="B15" s="1"/>
    </row>
    <row r="16" spans="1:8" ht="15.75" customHeight="1">
      <c r="B16" s="1"/>
    </row>
    <row r="17" spans="2:3" ht="15.75" customHeight="1">
      <c r="B17" s="48" t="s">
        <v>0</v>
      </c>
      <c r="C17" s="48"/>
    </row>
    <row r="18" spans="2:3" ht="15.75" customHeight="1">
      <c r="B18" s="1" t="str">
        <f>CUESTIONARIO!A3</f>
        <v>Purchase &amp; Receiving orders</v>
      </c>
      <c r="C18" s="4">
        <f>15-SUM(CUESTIONARIO!E4:E8)</f>
        <v>15</v>
      </c>
    </row>
    <row r="19" spans="2:3" ht="15.75" customHeight="1">
      <c r="B19" s="1" t="str">
        <f>CUESTIONARIO!A9</f>
        <v>Inventory Management</v>
      </c>
      <c r="C19" s="4">
        <f>15-SUM(CUESTIONARIO!E10:E14)</f>
        <v>15</v>
      </c>
    </row>
    <row r="20" spans="2:3" ht="15.75" customHeight="1">
      <c r="B20" s="1" t="str">
        <f>CUESTIONARIO!A15</f>
        <v>Order Picking</v>
      </c>
      <c r="C20" s="4">
        <f>15-SUM(CUESTIONARIO!E16:E20)</f>
        <v>15</v>
      </c>
    </row>
    <row r="21" spans="2:3" ht="13.8">
      <c r="B21" s="1" t="str">
        <f>CUESTIONARIO!A21</f>
        <v>Packing - Consolidation - Truck Loading</v>
      </c>
      <c r="C21" s="4">
        <f>15-SUM(CUESTIONARIO!E22:E26)</f>
        <v>15</v>
      </c>
    </row>
    <row r="22" spans="2:3" ht="13.8">
      <c r="B22" s="1" t="str">
        <f>CUESTIONARIO!A27</f>
        <v>Counting</v>
      </c>
      <c r="C22" s="4">
        <f>15-SUM(CUESTIONARIO!E28:E32)</f>
        <v>15</v>
      </c>
    </row>
    <row r="23" spans="2:3" ht="13.8">
      <c r="B23" s="1" t="str">
        <f>CUESTIONARIO!A33</f>
        <v>Level of Integration</v>
      </c>
      <c r="C23" s="4">
        <f>15-SUM(CUESTIONARIO!E34:E38)</f>
        <v>15</v>
      </c>
    </row>
    <row r="24" spans="2:3" ht="13.8">
      <c r="B24" s="1"/>
      <c r="C24" s="4"/>
    </row>
    <row r="25" spans="2:3" ht="13.8">
      <c r="B25" s="1"/>
      <c r="C25" s="4"/>
    </row>
    <row r="26" spans="2:3" ht="13.2">
      <c r="B26" s="3"/>
    </row>
    <row r="27" spans="2:3" ht="13.2">
      <c r="B27" s="28"/>
      <c r="C27" s="29"/>
    </row>
    <row r="28" spans="2:3" ht="13.2">
      <c r="B28" s="1"/>
    </row>
    <row r="29" spans="2:3" ht="13.2">
      <c r="B29" s="1"/>
    </row>
    <row r="30" spans="2:3" ht="13.2">
      <c r="B30" s="1"/>
    </row>
    <row r="31" spans="2:3" ht="13.2">
      <c r="B31" s="1"/>
    </row>
    <row r="32" spans="2:3" ht="13.2">
      <c r="B32" s="1"/>
    </row>
    <row r="33" spans="2:2" ht="13.2">
      <c r="B33" s="1"/>
    </row>
    <row r="34" spans="2:2" ht="13.2">
      <c r="B34" s="1"/>
    </row>
    <row r="35" spans="2:2" ht="13.2">
      <c r="B35" s="1"/>
    </row>
    <row r="36" spans="2:2" ht="13.2">
      <c r="B36" s="1"/>
    </row>
    <row r="37" spans="2:2" ht="13.2">
      <c r="B37" s="1"/>
    </row>
    <row r="38" spans="2:2" ht="13.2">
      <c r="B38" s="1"/>
    </row>
    <row r="39" spans="2:2" ht="13.2">
      <c r="B39" s="1"/>
    </row>
    <row r="40" spans="2:2" ht="13.2">
      <c r="B40" s="1"/>
    </row>
    <row r="41" spans="2:2" ht="13.2">
      <c r="B41" s="1"/>
    </row>
    <row r="42" spans="2:2" ht="13.2">
      <c r="B42" s="1"/>
    </row>
    <row r="43" spans="2:2" ht="13.2">
      <c r="B43" s="1"/>
    </row>
    <row r="44" spans="2:2" ht="13.2">
      <c r="B44" s="1"/>
    </row>
    <row r="45" spans="2:2" ht="13.2">
      <c r="B45" s="1"/>
    </row>
    <row r="46" spans="2:2" ht="13.2">
      <c r="B46" s="1"/>
    </row>
    <row r="47" spans="2:2" ht="13.2">
      <c r="B47" s="1"/>
    </row>
    <row r="48" spans="2:2" ht="13.2">
      <c r="B48" s="1"/>
    </row>
    <row r="49" spans="2:2" ht="13.2">
      <c r="B49" s="1"/>
    </row>
  </sheetData>
  <sheetProtection password="C0FC" sheet="1" objects="1" scenarios="1"/>
  <mergeCells count="6">
    <mergeCell ref="B27:C27"/>
    <mergeCell ref="G3:H3"/>
    <mergeCell ref="G4:H4"/>
    <mergeCell ref="G5:H5"/>
    <mergeCell ref="G6:H6"/>
    <mergeCell ref="B17:C17"/>
  </mergeCells>
  <conditionalFormatting sqref="B27">
    <cfRule type="notContainsBlanks" dxfId="9" priority="10">
      <formula>LEN(TRIM(B27))&gt;0</formula>
    </cfRule>
  </conditionalFormatting>
  <conditionalFormatting sqref="G3:G6">
    <cfRule type="cellIs" dxfId="8" priority="6" operator="equal">
      <formula>"No action required"</formula>
    </cfRule>
    <cfRule type="cellIs" dxfId="7" priority="7" operator="equal">
      <formula>"Opportunity"</formula>
    </cfRule>
    <cfRule type="cellIs" dxfId="6" priority="8" operator="equal">
      <formula>"Critical"</formula>
    </cfRule>
    <cfRule type="cellIs" dxfId="5" priority="9" operator="equal">
      <formula>"Improvement"</formula>
    </cfRule>
  </conditionalFormatting>
  <conditionalFormatting sqref="F3:F6">
    <cfRule type="cellIs" dxfId="4" priority="1" operator="equal">
      <formula>1</formula>
    </cfRule>
    <cfRule type="cellIs" dxfId="3" priority="2" operator="equal">
      <formula>2</formula>
    </cfRule>
    <cfRule type="cellIs" dxfId="2" priority="3" operator="equal">
      <formula>3</formula>
    </cfRule>
    <cfRule type="cellIs" dxfId="1" priority="4" operator="equal">
      <formula>4</formula>
    </cfRule>
    <cfRule type="cellIs" dxfId="0" priority="5" operator="equal">
      <formula>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CUESTIONARIO</vt:lpstr>
      <vt:lpstr>RESULTADOS</vt:lpstr>
      <vt:lpstr>GRÁFICO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Ennio Bustos</dc:creator>
  <cp:lastModifiedBy>Ennio Bustos</cp:lastModifiedBy>
  <dcterms:created xsi:type="dcterms:W3CDTF">2023-02-02T15:22:04Z</dcterms:created>
  <dcterms:modified xsi:type="dcterms:W3CDTF">2023-03-30T12:39:58Z</dcterms:modified>
</cp:coreProperties>
</file>